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showInkAnnotation="0" autoCompressPictures="0"/>
  <mc:AlternateContent xmlns:mc="http://schemas.openxmlformats.org/markup-compatibility/2006">
    <mc:Choice Requires="x15">
      <x15ac:absPath xmlns:x15ac="http://schemas.microsoft.com/office/spreadsheetml/2010/11/ac" url="/Users/emilie/Nextcloud/Communication &amp; Economie/Site web/2024/France Olive/"/>
    </mc:Choice>
  </mc:AlternateContent>
  <xr:revisionPtr revIDLastSave="0" documentId="8_{66BAC94B-4B89-F444-8AC3-15E76C7437D2}" xr6:coauthVersionLast="47" xr6:coauthVersionMax="47" xr10:uidLastSave="{00000000-0000-0000-0000-000000000000}"/>
  <bookViews>
    <workbookView xWindow="140" yWindow="500" windowWidth="49160" windowHeight="18720" tabRatio="500" xr2:uid="{00000000-000D-0000-FFFF-FFFF00000000}"/>
  </bookViews>
  <sheets>
    <sheet name="Tables" sheetId="1" r:id="rId1"/>
    <sheet name="Bases" sheetId="2" r:id="rId2"/>
    <sheet name="Notes" sheetId="3" r:id="rId3"/>
    <sheet name="Mode d'emploi" sheetId="5" r:id="rId4"/>
    <sheet name="Feuil2" sheetId="6" r:id="rId5"/>
  </sheets>
  <definedNames>
    <definedName name="_xlnm.Print_Area" localSheetId="0">Tables!$A$2:$U$155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3" i="1" l="1"/>
  <c r="G23" i="1" s="1"/>
  <c r="H23" i="1" s="1"/>
  <c r="I23" i="1" s="1"/>
  <c r="J23" i="1" s="1"/>
  <c r="K23" i="1" s="1"/>
  <c r="L23" i="1" s="1"/>
  <c r="M23" i="1" s="1"/>
  <c r="N23" i="1" s="1"/>
  <c r="O23" i="1" s="1"/>
  <c r="P23" i="1" s="1"/>
  <c r="Q23" i="1" s="1"/>
  <c r="R23" i="1" s="1"/>
  <c r="S23" i="1" s="1"/>
  <c r="T23" i="1" s="1"/>
  <c r="U23" i="1" s="1"/>
  <c r="V23" i="1" s="1"/>
  <c r="W23" i="1" s="1"/>
  <c r="F153" i="1"/>
  <c r="F103" i="1"/>
  <c r="G103" i="1" s="1"/>
  <c r="H103" i="1" s="1"/>
  <c r="I103" i="1" s="1"/>
  <c r="J103" i="1" s="1"/>
  <c r="K103" i="1" s="1"/>
  <c r="L103" i="1" s="1"/>
  <c r="M103" i="1" s="1"/>
  <c r="N103" i="1"/>
  <c r="O103" i="1" s="1"/>
  <c r="P103" i="1" s="1"/>
  <c r="Q103" i="1" s="1"/>
  <c r="R103" i="1" s="1"/>
  <c r="S103" i="1" s="1"/>
  <c r="T103" i="1" s="1"/>
  <c r="U103" i="1" s="1"/>
  <c r="V103" i="1"/>
  <c r="W103" i="1" s="1"/>
  <c r="X103" i="1" s="1"/>
  <c r="Y103" i="1" s="1"/>
  <c r="Z103" i="1" s="1"/>
  <c r="AA103" i="1" s="1"/>
  <c r="AB103" i="1" s="1"/>
  <c r="AC103" i="1" s="1"/>
  <c r="AD103" i="1"/>
  <c r="AE103" i="1" s="1"/>
  <c r="AF103" i="1" s="1"/>
  <c r="AG103" i="1" s="1"/>
  <c r="D103" i="1"/>
  <c r="G153" i="1"/>
  <c r="H153" i="1" s="1"/>
  <c r="F154" i="1"/>
  <c r="D153" i="1"/>
  <c r="F143" i="1"/>
  <c r="G143" i="1" s="1"/>
  <c r="H143" i="1"/>
  <c r="I143" i="1" s="1"/>
  <c r="J143" i="1" s="1"/>
  <c r="F144" i="1"/>
  <c r="G144" i="1"/>
  <c r="H144" i="1"/>
  <c r="D143" i="1"/>
  <c r="F133" i="1"/>
  <c r="G133" i="1" s="1"/>
  <c r="H133" i="1"/>
  <c r="F134" i="1"/>
  <c r="G134" i="1"/>
  <c r="H134" i="1"/>
  <c r="D133" i="1"/>
  <c r="F123" i="1"/>
  <c r="G123" i="1"/>
  <c r="D123" i="1"/>
  <c r="F113" i="1"/>
  <c r="G113" i="1" s="1"/>
  <c r="D113" i="1"/>
  <c r="F93" i="1"/>
  <c r="G93" i="1"/>
  <c r="H93" i="1"/>
  <c r="I93" i="1"/>
  <c r="D93" i="1"/>
  <c r="F83" i="1"/>
  <c r="G83" i="1"/>
  <c r="H83" i="1"/>
  <c r="I83" i="1"/>
  <c r="J83" i="1"/>
  <c r="D83" i="1"/>
  <c r="F73" i="1"/>
  <c r="G73" i="1"/>
  <c r="D73" i="1"/>
  <c r="F63" i="1"/>
  <c r="G63" i="1"/>
  <c r="D63" i="1"/>
  <c r="F53" i="1"/>
  <c r="G53" i="1"/>
  <c r="H53" i="1"/>
  <c r="I53" i="1"/>
  <c r="J53" i="1"/>
  <c r="D53" i="1"/>
  <c r="F43" i="1"/>
  <c r="G43" i="1" s="1"/>
  <c r="H43" i="1" s="1"/>
  <c r="I43" i="1" s="1"/>
  <c r="J43" i="1" s="1"/>
  <c r="K43" i="1"/>
  <c r="L43" i="1" s="1"/>
  <c r="M43" i="1" s="1"/>
  <c r="N43" i="1"/>
  <c r="O43" i="1"/>
  <c r="P43" i="1" s="1"/>
  <c r="Q43" i="1" s="1"/>
  <c r="R43" i="1" s="1"/>
  <c r="S43" i="1" s="1"/>
  <c r="T43" i="1" s="1"/>
  <c r="U43" i="1" s="1"/>
  <c r="V43" i="1" s="1"/>
  <c r="W44" i="1" s="1"/>
  <c r="W43" i="1"/>
  <c r="D43" i="1"/>
  <c r="F33" i="1"/>
  <c r="G33" i="1" s="1"/>
  <c r="H33" i="1" s="1"/>
  <c r="I33" i="1" s="1"/>
  <c r="J33" i="1" s="1"/>
  <c r="K33" i="1" s="1"/>
  <c r="L33" i="1"/>
  <c r="E21" i="1"/>
  <c r="BO35" i="1" s="1"/>
  <c r="F21" i="1"/>
  <c r="F124" i="1"/>
  <c r="G124" i="1"/>
  <c r="F114" i="1"/>
  <c r="G114" i="1"/>
  <c r="F104" i="1"/>
  <c r="G104" i="1"/>
  <c r="H104" i="1"/>
  <c r="I104" i="1"/>
  <c r="J104" i="1"/>
  <c r="K104" i="1"/>
  <c r="L104" i="1"/>
  <c r="M104" i="1"/>
  <c r="N104" i="1"/>
  <c r="O104" i="1"/>
  <c r="P104" i="1"/>
  <c r="Q104" i="1"/>
  <c r="R104" i="1"/>
  <c r="S104" i="1"/>
  <c r="T104" i="1"/>
  <c r="U104" i="1"/>
  <c r="V104" i="1"/>
  <c r="W104" i="1"/>
  <c r="X104" i="1"/>
  <c r="Y104" i="1"/>
  <c r="Z104" i="1"/>
  <c r="AA104" i="1"/>
  <c r="AB104" i="1"/>
  <c r="AC104" i="1"/>
  <c r="AD104" i="1"/>
  <c r="AE104" i="1"/>
  <c r="AF104" i="1"/>
  <c r="AG104" i="1"/>
  <c r="F94" i="1"/>
  <c r="G94" i="1"/>
  <c r="H94" i="1"/>
  <c r="I94" i="1"/>
  <c r="BO95" i="1"/>
  <c r="F84" i="1"/>
  <c r="G84" i="1"/>
  <c r="H84" i="1"/>
  <c r="F74" i="1"/>
  <c r="G74" i="1"/>
  <c r="BO75" i="1"/>
  <c r="F64" i="1"/>
  <c r="G64" i="1"/>
  <c r="F54" i="1"/>
  <c r="G54" i="1"/>
  <c r="F44" i="1"/>
  <c r="G44" i="1"/>
  <c r="H44" i="1"/>
  <c r="I44" i="1"/>
  <c r="J44" i="1"/>
  <c r="K44" i="1"/>
  <c r="L44" i="1"/>
  <c r="M44" i="1"/>
  <c r="N44" i="1"/>
  <c r="O44" i="1"/>
  <c r="R44" i="1"/>
  <c r="V44" i="1"/>
  <c r="F34" i="1"/>
  <c r="G34" i="1"/>
  <c r="H34" i="1"/>
  <c r="I34" i="1"/>
  <c r="J34" i="1"/>
  <c r="K34" i="1"/>
  <c r="D33" i="1"/>
  <c r="BO115" i="1" l="1"/>
  <c r="BO55" i="1"/>
  <c r="BO85" i="1"/>
  <c r="BO105" i="1"/>
  <c r="BO125" i="1"/>
  <c r="BO145" i="1"/>
  <c r="BO65" i="1"/>
  <c r="BO45" i="1"/>
  <c r="H154" i="1"/>
  <c r="G154" i="1"/>
  <c r="X43" i="1"/>
  <c r="X44" i="1"/>
  <c r="K83" i="1"/>
  <c r="K84" i="1"/>
  <c r="J54" i="1"/>
  <c r="G21" i="1"/>
  <c r="H63" i="1"/>
  <c r="M33" i="1"/>
  <c r="L34" i="1"/>
  <c r="M34" i="1"/>
  <c r="K53" i="1"/>
  <c r="S44" i="1"/>
  <c r="I84" i="1"/>
  <c r="J84" i="1"/>
  <c r="H54" i="1"/>
  <c r="I54" i="1"/>
  <c r="U44" i="1"/>
  <c r="Q44" i="1"/>
  <c r="P44" i="1"/>
  <c r="H73" i="1"/>
  <c r="H74" i="1"/>
  <c r="T44" i="1"/>
  <c r="J93" i="1"/>
  <c r="AH103" i="1"/>
  <c r="AH104" i="1"/>
  <c r="J144" i="1"/>
  <c r="K143" i="1"/>
  <c r="H114" i="1"/>
  <c r="H113" i="1"/>
  <c r="D21" i="1"/>
  <c r="E145" i="1" s="1"/>
  <c r="BO155" i="1"/>
  <c r="BO135" i="1"/>
  <c r="H123" i="1"/>
  <c r="I133" i="1"/>
  <c r="I153" i="1"/>
  <c r="I144" i="1"/>
  <c r="K93" i="1" l="1"/>
  <c r="L53" i="1"/>
  <c r="L54" i="1"/>
  <c r="J153" i="1"/>
  <c r="J154" i="1"/>
  <c r="I63" i="1"/>
  <c r="I64" i="1"/>
  <c r="J94" i="1"/>
  <c r="L83" i="1"/>
  <c r="L84" i="1"/>
  <c r="N33" i="1"/>
  <c r="F145" i="1"/>
  <c r="F146" i="1" s="1"/>
  <c r="Y43" i="1"/>
  <c r="Y44" i="1"/>
  <c r="L143" i="1"/>
  <c r="L144" i="1"/>
  <c r="I154" i="1"/>
  <c r="K144" i="1"/>
  <c r="H21" i="1"/>
  <c r="E125" i="1"/>
  <c r="E115" i="1"/>
  <c r="E105" i="1"/>
  <c r="E95" i="1"/>
  <c r="E85" i="1"/>
  <c r="E75" i="1"/>
  <c r="E55" i="1"/>
  <c r="E65" i="1"/>
  <c r="E45" i="1"/>
  <c r="E35" i="1"/>
  <c r="J133" i="1"/>
  <c r="J134" i="1" s="1"/>
  <c r="I73" i="1"/>
  <c r="I74" i="1" s="1"/>
  <c r="I134" i="1"/>
  <c r="E135" i="1"/>
  <c r="E155" i="1"/>
  <c r="I123" i="1"/>
  <c r="H124" i="1"/>
  <c r="I124" i="1"/>
  <c r="I113" i="1"/>
  <c r="I114" i="1"/>
  <c r="AI103" i="1"/>
  <c r="AI104" i="1"/>
  <c r="K54" i="1"/>
  <c r="H64" i="1"/>
  <c r="G145" i="1" l="1"/>
  <c r="G146" i="1" s="1"/>
  <c r="F85" i="1"/>
  <c r="F86" i="1" s="1"/>
  <c r="F95" i="1"/>
  <c r="F96" i="1" s="1"/>
  <c r="F75" i="1"/>
  <c r="M143" i="1"/>
  <c r="J123" i="1"/>
  <c r="F45" i="1"/>
  <c r="F46" i="1" s="1"/>
  <c r="F115" i="1"/>
  <c r="F116" i="1" s="1"/>
  <c r="Z43" i="1"/>
  <c r="Z44" i="1"/>
  <c r="O33" i="1"/>
  <c r="O34" i="1"/>
  <c r="K134" i="1"/>
  <c r="K133" i="1"/>
  <c r="L93" i="1"/>
  <c r="L94" i="1"/>
  <c r="F35" i="1"/>
  <c r="F36" i="1" s="1"/>
  <c r="J63" i="1"/>
  <c r="J64" i="1"/>
  <c r="AJ103" i="1"/>
  <c r="F65" i="1"/>
  <c r="F66" i="1" s="1"/>
  <c r="F125" i="1"/>
  <c r="F126" i="1" s="1"/>
  <c r="K153" i="1"/>
  <c r="K154" i="1" s="1"/>
  <c r="J73" i="1"/>
  <c r="J74" i="1"/>
  <c r="J113" i="1"/>
  <c r="M53" i="1"/>
  <c r="M54" i="1"/>
  <c r="H145" i="1"/>
  <c r="H146" i="1" s="1"/>
  <c r="I21" i="1"/>
  <c r="F105" i="1"/>
  <c r="F106" i="1" s="1"/>
  <c r="M83" i="1"/>
  <c r="M84" i="1"/>
  <c r="F135" i="1"/>
  <c r="F136" i="1" s="1"/>
  <c r="K94" i="1"/>
  <c r="F155" i="1"/>
  <c r="F156" i="1" s="1"/>
  <c r="F55" i="1"/>
  <c r="F56" i="1" s="1"/>
  <c r="N34" i="1"/>
  <c r="G155" i="1" l="1"/>
  <c r="G156" i="1" s="1"/>
  <c r="K113" i="1"/>
  <c r="K114" i="1"/>
  <c r="AK103" i="1"/>
  <c r="AK104" i="1"/>
  <c r="G55" i="1"/>
  <c r="G56" i="1" s="1"/>
  <c r="G125" i="1"/>
  <c r="G126" i="1" s="1"/>
  <c r="K123" i="1"/>
  <c r="K63" i="1"/>
  <c r="K64" i="1" s="1"/>
  <c r="AA43" i="1"/>
  <c r="AA44" i="1"/>
  <c r="N53" i="1"/>
  <c r="N54" i="1"/>
  <c r="P33" i="1"/>
  <c r="G115" i="1"/>
  <c r="G116" i="1" s="1"/>
  <c r="G85" i="1"/>
  <c r="G86" i="1" s="1"/>
  <c r="F76" i="1"/>
  <c r="G75" i="1"/>
  <c r="G65" i="1"/>
  <c r="G66" i="1" s="1"/>
  <c r="G95" i="1"/>
  <c r="G96" i="1" s="1"/>
  <c r="K73" i="1"/>
  <c r="K74" i="1"/>
  <c r="M93" i="1"/>
  <c r="M94" i="1"/>
  <c r="L153" i="1"/>
  <c r="L154" i="1" s="1"/>
  <c r="N143" i="1"/>
  <c r="G135" i="1"/>
  <c r="G136" i="1" s="1"/>
  <c r="J124" i="1"/>
  <c r="G35" i="1"/>
  <c r="G36" i="1" s="1"/>
  <c r="N83" i="1"/>
  <c r="N84" i="1"/>
  <c r="G105" i="1"/>
  <c r="G106" i="1" s="1"/>
  <c r="I145" i="1"/>
  <c r="I146" i="1" s="1"/>
  <c r="J21" i="1"/>
  <c r="J114" i="1"/>
  <c r="AJ104" i="1"/>
  <c r="L133" i="1"/>
  <c r="G45" i="1"/>
  <c r="G46" i="1" s="1"/>
  <c r="M144" i="1"/>
  <c r="H155" i="1" l="1"/>
  <c r="H156" i="1" s="1"/>
  <c r="M133" i="1"/>
  <c r="M134" i="1" s="1"/>
  <c r="H125" i="1"/>
  <c r="H126" i="1" s="1"/>
  <c r="H65" i="1"/>
  <c r="H66" i="1" s="1"/>
  <c r="J145" i="1"/>
  <c r="J146" i="1" s="1"/>
  <c r="K21" i="1"/>
  <c r="H55" i="1"/>
  <c r="H56" i="1" s="1"/>
  <c r="H115" i="1"/>
  <c r="H116" i="1" s="1"/>
  <c r="O53" i="1"/>
  <c r="O54" i="1"/>
  <c r="H45" i="1"/>
  <c r="H46" i="1" s="1"/>
  <c r="O143" i="1"/>
  <c r="O144" i="1"/>
  <c r="L123" i="1"/>
  <c r="L124" i="1"/>
  <c r="H105" i="1"/>
  <c r="H106" i="1" s="1"/>
  <c r="H35" i="1"/>
  <c r="H36" i="1" s="1"/>
  <c r="L73" i="1"/>
  <c r="L74" i="1"/>
  <c r="K124" i="1"/>
  <c r="Q33" i="1"/>
  <c r="Q34" i="1"/>
  <c r="L134" i="1"/>
  <c r="H135" i="1"/>
  <c r="H136" i="1" s="1"/>
  <c r="H85" i="1"/>
  <c r="H86" i="1" s="1"/>
  <c r="L113" i="1"/>
  <c r="L114" i="1"/>
  <c r="O83" i="1"/>
  <c r="O84" i="1"/>
  <c r="N93" i="1"/>
  <c r="L63" i="1"/>
  <c r="L64" i="1"/>
  <c r="G76" i="1"/>
  <c r="H75" i="1"/>
  <c r="N144" i="1"/>
  <c r="M153" i="1"/>
  <c r="M154" i="1"/>
  <c r="H95" i="1"/>
  <c r="H96" i="1" s="1"/>
  <c r="P34" i="1"/>
  <c r="AB43" i="1"/>
  <c r="AB44" i="1" s="1"/>
  <c r="AL103" i="1"/>
  <c r="AL104" i="1"/>
  <c r="I155" i="1" l="1"/>
  <c r="I156" i="1" s="1"/>
  <c r="H76" i="1"/>
  <c r="I75" i="1"/>
  <c r="O93" i="1"/>
  <c r="O94" i="1"/>
  <c r="I135" i="1"/>
  <c r="I136" i="1" s="1"/>
  <c r="M123" i="1"/>
  <c r="M124" i="1"/>
  <c r="P53" i="1"/>
  <c r="M63" i="1"/>
  <c r="M64" i="1"/>
  <c r="I115" i="1"/>
  <c r="I116" i="1" s="1"/>
  <c r="M73" i="1"/>
  <c r="M74" i="1"/>
  <c r="P144" i="1"/>
  <c r="P143" i="1"/>
  <c r="K145" i="1"/>
  <c r="K146" i="1" s="1"/>
  <c r="L21" i="1"/>
  <c r="I65" i="1"/>
  <c r="I66" i="1" s="1"/>
  <c r="P83" i="1"/>
  <c r="P84" i="1"/>
  <c r="N94" i="1"/>
  <c r="M113" i="1"/>
  <c r="I35" i="1"/>
  <c r="I36" i="1" s="1"/>
  <c r="I55" i="1"/>
  <c r="I56" i="1" s="1"/>
  <c r="AM103" i="1"/>
  <c r="AM104" i="1"/>
  <c r="I105" i="1"/>
  <c r="I106" i="1" s="1"/>
  <c r="I95" i="1"/>
  <c r="I96" i="1" s="1"/>
  <c r="N133" i="1"/>
  <c r="N134" i="1" s="1"/>
  <c r="N153" i="1"/>
  <c r="AC43" i="1"/>
  <c r="AC44" i="1"/>
  <c r="I85" i="1"/>
  <c r="I86" i="1" s="1"/>
  <c r="R33" i="1"/>
  <c r="R34" i="1"/>
  <c r="I45" i="1"/>
  <c r="I46" i="1" s="1"/>
  <c r="I125" i="1"/>
  <c r="I126" i="1" s="1"/>
  <c r="J155" i="1" l="1"/>
  <c r="J156" i="1" s="1"/>
  <c r="J45" i="1"/>
  <c r="J46" i="1" s="1"/>
  <c r="J85" i="1"/>
  <c r="J86" i="1" s="1"/>
  <c r="J55" i="1"/>
  <c r="J56" i="1" s="1"/>
  <c r="N113" i="1"/>
  <c r="Q143" i="1"/>
  <c r="Q144" i="1"/>
  <c r="Q53" i="1"/>
  <c r="Q54" i="1"/>
  <c r="J105" i="1"/>
  <c r="J106" i="1" s="1"/>
  <c r="J35" i="1"/>
  <c r="J36" i="1" s="1"/>
  <c r="N123" i="1"/>
  <c r="N124" i="1"/>
  <c r="N63" i="1"/>
  <c r="N73" i="1"/>
  <c r="N74" i="1"/>
  <c r="P93" i="1"/>
  <c r="P94" i="1"/>
  <c r="L145" i="1"/>
  <c r="L146" i="1" s="1"/>
  <c r="M21" i="1"/>
  <c r="I76" i="1"/>
  <c r="J75" i="1"/>
  <c r="S33" i="1"/>
  <c r="S34" i="1"/>
  <c r="AN103" i="1"/>
  <c r="AN104" i="1"/>
  <c r="M114" i="1"/>
  <c r="Q83" i="1"/>
  <c r="Q84" i="1"/>
  <c r="O133" i="1"/>
  <c r="O134" i="1"/>
  <c r="AD43" i="1"/>
  <c r="AD44" i="1"/>
  <c r="J135" i="1"/>
  <c r="J136" i="1" s="1"/>
  <c r="J125" i="1"/>
  <c r="J126" i="1" s="1"/>
  <c r="O153" i="1"/>
  <c r="O154" i="1" s="1"/>
  <c r="N154" i="1"/>
  <c r="J95" i="1"/>
  <c r="J96" i="1" s="1"/>
  <c r="J65" i="1"/>
  <c r="J66" i="1" s="1"/>
  <c r="J115" i="1"/>
  <c r="J116" i="1" s="1"/>
  <c r="P54" i="1"/>
  <c r="K155" i="1" l="1"/>
  <c r="K156" i="1" s="1"/>
  <c r="O113" i="1"/>
  <c r="T33" i="1"/>
  <c r="T34" i="1"/>
  <c r="R54" i="1"/>
  <c r="R53" i="1"/>
  <c r="K125" i="1"/>
  <c r="K126" i="1" s="1"/>
  <c r="J76" i="1"/>
  <c r="K75" i="1"/>
  <c r="K35" i="1"/>
  <c r="K36" i="1" s="1"/>
  <c r="R143" i="1"/>
  <c r="R144" i="1"/>
  <c r="M145" i="1"/>
  <c r="M146" i="1" s="1"/>
  <c r="N21" i="1"/>
  <c r="P153" i="1"/>
  <c r="O123" i="1"/>
  <c r="O124" i="1"/>
  <c r="K55" i="1"/>
  <c r="K56" i="1" s="1"/>
  <c r="AE43" i="1"/>
  <c r="AE44" i="1" s="1"/>
  <c r="O73" i="1"/>
  <c r="O74" i="1"/>
  <c r="K95" i="1"/>
  <c r="K96" i="1" s="1"/>
  <c r="K135" i="1"/>
  <c r="K136" i="1" s="1"/>
  <c r="AO103" i="1"/>
  <c r="AO104" i="1"/>
  <c r="O63" i="1"/>
  <c r="O64" i="1"/>
  <c r="K105" i="1"/>
  <c r="K106" i="1" s="1"/>
  <c r="N114" i="1"/>
  <c r="K45" i="1"/>
  <c r="K46" i="1" s="1"/>
  <c r="K115" i="1"/>
  <c r="K116" i="1" s="1"/>
  <c r="R83" i="1"/>
  <c r="K65" i="1"/>
  <c r="K66" i="1" s="1"/>
  <c r="K85" i="1"/>
  <c r="K86" i="1" s="1"/>
  <c r="P133" i="1"/>
  <c r="Q93" i="1"/>
  <c r="Q94" i="1"/>
  <c r="N64" i="1"/>
  <c r="L155" i="1" l="1"/>
  <c r="L156" i="1" s="1"/>
  <c r="P154" i="1"/>
  <c r="L105" i="1"/>
  <c r="L106" i="1" s="1"/>
  <c r="L115" i="1"/>
  <c r="L116" i="1" s="1"/>
  <c r="L55" i="1"/>
  <c r="L56" i="1" s="1"/>
  <c r="S143" i="1"/>
  <c r="S144" i="1"/>
  <c r="R93" i="1"/>
  <c r="R94" i="1"/>
  <c r="L45" i="1"/>
  <c r="L46" i="1" s="1"/>
  <c r="P73" i="1"/>
  <c r="L35" i="1"/>
  <c r="L36" i="1" s="1"/>
  <c r="L125" i="1"/>
  <c r="L126" i="1" s="1"/>
  <c r="S83" i="1"/>
  <c r="S84" i="1"/>
  <c r="L85" i="1"/>
  <c r="L86" i="1" s="1"/>
  <c r="AP103" i="1"/>
  <c r="AP104" i="1"/>
  <c r="N145" i="1"/>
  <c r="N146" i="1" s="1"/>
  <c r="O21" i="1"/>
  <c r="K76" i="1"/>
  <c r="L75" i="1"/>
  <c r="U33" i="1"/>
  <c r="U34" i="1"/>
  <c r="P123" i="1"/>
  <c r="P124" i="1"/>
  <c r="P114" i="1"/>
  <c r="P113" i="1"/>
  <c r="Q133" i="1"/>
  <c r="Q134" i="1"/>
  <c r="L95" i="1"/>
  <c r="L96" i="1" s="1"/>
  <c r="AF43" i="1"/>
  <c r="Q153" i="1"/>
  <c r="Q154" i="1"/>
  <c r="L65" i="1"/>
  <c r="L66" i="1" s="1"/>
  <c r="P63" i="1"/>
  <c r="P64" i="1"/>
  <c r="L135" i="1"/>
  <c r="L136" i="1" s="1"/>
  <c r="P134" i="1"/>
  <c r="R84" i="1"/>
  <c r="S53" i="1"/>
  <c r="S54" i="1"/>
  <c r="O114" i="1"/>
  <c r="M155" i="1" l="1"/>
  <c r="M156" i="1" s="1"/>
  <c r="AG43" i="1"/>
  <c r="L76" i="1"/>
  <c r="M75" i="1"/>
  <c r="M125" i="1"/>
  <c r="M126" i="1" s="1"/>
  <c r="M45" i="1"/>
  <c r="M46" i="1" s="1"/>
  <c r="M55" i="1"/>
  <c r="M56" i="1" s="1"/>
  <c r="M95" i="1"/>
  <c r="M96" i="1" s="1"/>
  <c r="M135" i="1"/>
  <c r="M136" i="1" s="1"/>
  <c r="AQ103" i="1"/>
  <c r="AQ104" i="1"/>
  <c r="M105" i="1"/>
  <c r="M106" i="1" s="1"/>
  <c r="M35" i="1"/>
  <c r="M36" i="1" s="1"/>
  <c r="M115" i="1"/>
  <c r="M116" i="1" s="1"/>
  <c r="R153" i="1"/>
  <c r="R154" i="1" s="1"/>
  <c r="T54" i="1"/>
  <c r="T53" i="1"/>
  <c r="Q63" i="1"/>
  <c r="Q64" i="1"/>
  <c r="R133" i="1"/>
  <c r="R134" i="1"/>
  <c r="V33" i="1"/>
  <c r="Q73" i="1"/>
  <c r="Q74" i="1"/>
  <c r="Q123" i="1"/>
  <c r="S93" i="1"/>
  <c r="S94" i="1"/>
  <c r="M65" i="1"/>
  <c r="M66" i="1" s="1"/>
  <c r="AF44" i="1"/>
  <c r="Q113" i="1"/>
  <c r="O145" i="1"/>
  <c r="O146" i="1" s="1"/>
  <c r="P21" i="1"/>
  <c r="M85" i="1"/>
  <c r="M86" i="1" s="1"/>
  <c r="T83" i="1"/>
  <c r="T84" i="1"/>
  <c r="P74" i="1"/>
  <c r="T143" i="1"/>
  <c r="N155" i="1" l="1"/>
  <c r="N156" i="1" s="1"/>
  <c r="Q21" i="1"/>
  <c r="P145" i="1"/>
  <c r="P146" i="1" s="1"/>
  <c r="R123" i="1"/>
  <c r="R124" i="1"/>
  <c r="W33" i="1"/>
  <c r="W34" i="1"/>
  <c r="U53" i="1"/>
  <c r="U54" i="1"/>
  <c r="N135" i="1"/>
  <c r="N136" i="1" s="1"/>
  <c r="N125" i="1"/>
  <c r="N126" i="1" s="1"/>
  <c r="N65" i="1"/>
  <c r="N66" i="1" s="1"/>
  <c r="M76" i="1"/>
  <c r="N75" i="1"/>
  <c r="U83" i="1"/>
  <c r="U84" i="1"/>
  <c r="N105" i="1"/>
  <c r="N106" i="1" s="1"/>
  <c r="N55" i="1"/>
  <c r="N56" i="1" s="1"/>
  <c r="U143" i="1"/>
  <c r="R73" i="1"/>
  <c r="R74" i="1"/>
  <c r="AH43" i="1"/>
  <c r="AH44" i="1"/>
  <c r="N95" i="1"/>
  <c r="N96" i="1" s="1"/>
  <c r="R113" i="1"/>
  <c r="R114" i="1"/>
  <c r="R63" i="1"/>
  <c r="R64" i="1"/>
  <c r="S153" i="1"/>
  <c r="N45" i="1"/>
  <c r="N46" i="1" s="1"/>
  <c r="N35" i="1"/>
  <c r="N36" i="1" s="1"/>
  <c r="S133" i="1"/>
  <c r="N85" i="1"/>
  <c r="N86" i="1" s="1"/>
  <c r="T93" i="1"/>
  <c r="T94" i="1"/>
  <c r="Q124" i="1"/>
  <c r="T144" i="1"/>
  <c r="Q114" i="1"/>
  <c r="V34" i="1"/>
  <c r="N115" i="1"/>
  <c r="N116" i="1" s="1"/>
  <c r="AR103" i="1"/>
  <c r="AR104" i="1"/>
  <c r="AG44" i="1"/>
  <c r="O155" i="1" l="1"/>
  <c r="O156" i="1" s="1"/>
  <c r="S154" i="1"/>
  <c r="N76" i="1"/>
  <c r="O75" i="1"/>
  <c r="O45" i="1"/>
  <c r="O46" i="1" s="1"/>
  <c r="O55" i="1"/>
  <c r="O56" i="1" s="1"/>
  <c r="AI44" i="1"/>
  <c r="AI43" i="1"/>
  <c r="O125" i="1"/>
  <c r="O126" i="1" s="1"/>
  <c r="O35" i="1"/>
  <c r="O36" i="1" s="1"/>
  <c r="S73" i="1"/>
  <c r="S74" i="1"/>
  <c r="X33" i="1"/>
  <c r="X34" i="1"/>
  <c r="Q145" i="1"/>
  <c r="Q146" i="1" s="1"/>
  <c r="R21" i="1"/>
  <c r="O85" i="1"/>
  <c r="O86" i="1" s="1"/>
  <c r="T133" i="1"/>
  <c r="T134" i="1"/>
  <c r="AS103" i="1"/>
  <c r="AS104" i="1"/>
  <c r="O95" i="1"/>
  <c r="O96" i="1" s="1"/>
  <c r="V143" i="1"/>
  <c r="O135" i="1"/>
  <c r="O136" i="1" s="1"/>
  <c r="S113" i="1"/>
  <c r="S114" i="1"/>
  <c r="O65" i="1"/>
  <c r="O66" i="1" s="1"/>
  <c r="V53" i="1"/>
  <c r="V54" i="1"/>
  <c r="T153" i="1"/>
  <c r="O105" i="1"/>
  <c r="O106" i="1" s="1"/>
  <c r="S134" i="1"/>
  <c r="O115" i="1"/>
  <c r="O116" i="1" s="1"/>
  <c r="U93" i="1"/>
  <c r="U94" i="1"/>
  <c r="S63" i="1"/>
  <c r="U144" i="1"/>
  <c r="V83" i="1"/>
  <c r="V84" i="1"/>
  <c r="S123" i="1"/>
  <c r="T154" i="1" l="1"/>
  <c r="P155" i="1"/>
  <c r="P156" i="1" s="1"/>
  <c r="P55" i="1"/>
  <c r="P56" i="1" s="1"/>
  <c r="P35" i="1"/>
  <c r="P36" i="1" s="1"/>
  <c r="AT103" i="1"/>
  <c r="P125" i="1"/>
  <c r="P126" i="1" s="1"/>
  <c r="P85" i="1"/>
  <c r="P86" i="1" s="1"/>
  <c r="U153" i="1"/>
  <c r="T113" i="1"/>
  <c r="P135" i="1"/>
  <c r="P136" i="1" s="1"/>
  <c r="Y33" i="1"/>
  <c r="Y34" i="1"/>
  <c r="P115" i="1"/>
  <c r="P116" i="1" s="1"/>
  <c r="R145" i="1"/>
  <c r="R146" i="1" s="1"/>
  <c r="S21" i="1"/>
  <c r="O76" i="1"/>
  <c r="P75" i="1"/>
  <c r="P105" i="1"/>
  <c r="P106" i="1" s="1"/>
  <c r="P95" i="1"/>
  <c r="P96" i="1" s="1"/>
  <c r="W83" i="1"/>
  <c r="W84" i="1"/>
  <c r="V93" i="1"/>
  <c r="V94" i="1"/>
  <c r="P45" i="1"/>
  <c r="P46" i="1" s="1"/>
  <c r="T63" i="1"/>
  <c r="T64" i="1"/>
  <c r="T123" i="1"/>
  <c r="T124" i="1"/>
  <c r="S64" i="1"/>
  <c r="W53" i="1"/>
  <c r="W54" i="1"/>
  <c r="W143" i="1"/>
  <c r="W144" i="1"/>
  <c r="S124" i="1"/>
  <c r="P65" i="1"/>
  <c r="P66" i="1" s="1"/>
  <c r="V144" i="1"/>
  <c r="U133" i="1"/>
  <c r="U134" i="1"/>
  <c r="T73" i="1"/>
  <c r="T74" i="1"/>
  <c r="AJ43" i="1"/>
  <c r="AJ44" i="1"/>
  <c r="Q155" i="1" l="1"/>
  <c r="Q156" i="1" s="1"/>
  <c r="U154" i="1"/>
  <c r="Q35" i="1"/>
  <c r="Q36" i="1" s="1"/>
  <c r="X143" i="1"/>
  <c r="X144" i="1" s="1"/>
  <c r="Q135" i="1"/>
  <c r="Q136" i="1" s="1"/>
  <c r="Q125" i="1"/>
  <c r="Q126" i="1" s="1"/>
  <c r="AU103" i="1"/>
  <c r="AU104" i="1"/>
  <c r="V153" i="1"/>
  <c r="V154" i="1" s="1"/>
  <c r="Q85" i="1"/>
  <c r="Q86" i="1" s="1"/>
  <c r="Q105" i="1"/>
  <c r="Q106" i="1" s="1"/>
  <c r="X83" i="1"/>
  <c r="X84" i="1"/>
  <c r="P76" i="1"/>
  <c r="Q75" i="1"/>
  <c r="U113" i="1"/>
  <c r="U114" i="1"/>
  <c r="U73" i="1"/>
  <c r="Q95" i="1"/>
  <c r="Q96" i="1" s="1"/>
  <c r="U123" i="1"/>
  <c r="U124" i="1"/>
  <c r="W93" i="1"/>
  <c r="Z33" i="1"/>
  <c r="Z34" i="1"/>
  <c r="S145" i="1"/>
  <c r="S146" i="1" s="1"/>
  <c r="T21" i="1"/>
  <c r="Q55" i="1"/>
  <c r="Q56" i="1" s="1"/>
  <c r="V133" i="1"/>
  <c r="U63" i="1"/>
  <c r="U64" i="1"/>
  <c r="AK43" i="1"/>
  <c r="AK44" i="1"/>
  <c r="Q65" i="1"/>
  <c r="Q66" i="1" s="1"/>
  <c r="X53" i="1"/>
  <c r="X54" i="1"/>
  <c r="Q45" i="1"/>
  <c r="Q46" i="1" s="1"/>
  <c r="Q115" i="1"/>
  <c r="Q116" i="1" s="1"/>
  <c r="T114" i="1"/>
  <c r="AT104" i="1"/>
  <c r="R155" i="1" l="1"/>
  <c r="R156" i="1" s="1"/>
  <c r="X93" i="1"/>
  <c r="X94" i="1"/>
  <c r="Y83" i="1"/>
  <c r="Y84" i="1"/>
  <c r="R105" i="1"/>
  <c r="R106" i="1" s="1"/>
  <c r="R95" i="1"/>
  <c r="R96" i="1" s="1"/>
  <c r="R85" i="1"/>
  <c r="R86" i="1" s="1"/>
  <c r="R55" i="1"/>
  <c r="R56" i="1" s="1"/>
  <c r="AL43" i="1"/>
  <c r="R35" i="1"/>
  <c r="R36" i="1" s="1"/>
  <c r="T145" i="1"/>
  <c r="T146" i="1" s="1"/>
  <c r="U21" i="1"/>
  <c r="W94" i="1"/>
  <c r="V73" i="1"/>
  <c r="V74" i="1"/>
  <c r="Q76" i="1"/>
  <c r="R75" i="1"/>
  <c r="R135" i="1"/>
  <c r="R136" i="1" s="1"/>
  <c r="R115" i="1"/>
  <c r="R116" i="1" s="1"/>
  <c r="W133" i="1"/>
  <c r="W134" i="1"/>
  <c r="Y143" i="1"/>
  <c r="Y144" i="1"/>
  <c r="R45" i="1"/>
  <c r="R46" i="1" s="1"/>
  <c r="V123" i="1"/>
  <c r="V113" i="1"/>
  <c r="V114" i="1"/>
  <c r="AV103" i="1"/>
  <c r="AV104" i="1"/>
  <c r="R125" i="1"/>
  <c r="R126" i="1" s="1"/>
  <c r="AA33" i="1"/>
  <c r="AA34" i="1"/>
  <c r="Y53" i="1"/>
  <c r="Y54" i="1"/>
  <c r="V63" i="1"/>
  <c r="R65" i="1"/>
  <c r="R66" i="1" s="1"/>
  <c r="V134" i="1"/>
  <c r="U74" i="1"/>
  <c r="W153" i="1"/>
  <c r="W154" i="1"/>
  <c r="S155" i="1" l="1"/>
  <c r="S156" i="1" s="1"/>
  <c r="W63" i="1"/>
  <c r="W64" i="1"/>
  <c r="S105" i="1"/>
  <c r="S106" i="1" s="1"/>
  <c r="X134" i="1"/>
  <c r="X133" i="1"/>
  <c r="U145" i="1"/>
  <c r="U146" i="1" s="1"/>
  <c r="V21" i="1"/>
  <c r="AM43" i="1"/>
  <c r="S115" i="1"/>
  <c r="S116" i="1" s="1"/>
  <c r="AW103" i="1"/>
  <c r="AW104" i="1"/>
  <c r="S85" i="1"/>
  <c r="S86" i="1" s="1"/>
  <c r="S35" i="1"/>
  <c r="S36" i="1" s="1"/>
  <c r="W123" i="1"/>
  <c r="W124" i="1" s="1"/>
  <c r="X153" i="1"/>
  <c r="X154" i="1"/>
  <c r="Z83" i="1"/>
  <c r="S135" i="1"/>
  <c r="S136" i="1" s="1"/>
  <c r="AB33" i="1"/>
  <c r="AB34" i="1"/>
  <c r="Z143" i="1"/>
  <c r="R76" i="1"/>
  <c r="S75" i="1"/>
  <c r="S95" i="1"/>
  <c r="S96" i="1" s="1"/>
  <c r="S45" i="1"/>
  <c r="S46" i="1" s="1"/>
  <c r="W73" i="1"/>
  <c r="W74" i="1"/>
  <c r="S55" i="1"/>
  <c r="S56" i="1" s="1"/>
  <c r="Z53" i="1"/>
  <c r="S65" i="1"/>
  <c r="S66" i="1" s="1"/>
  <c r="V64" i="1"/>
  <c r="W113" i="1"/>
  <c r="W114" i="1"/>
  <c r="S125" i="1"/>
  <c r="S126" i="1" s="1"/>
  <c r="V124" i="1"/>
  <c r="AL44" i="1"/>
  <c r="Y93" i="1"/>
  <c r="T155" i="1" l="1"/>
  <c r="T156" i="1" s="1"/>
  <c r="AN43" i="1"/>
  <c r="AN44" i="1"/>
  <c r="Y133" i="1"/>
  <c r="Y134" i="1"/>
  <c r="T95" i="1"/>
  <c r="T96" i="1" s="1"/>
  <c r="T125" i="1"/>
  <c r="T126" i="1" s="1"/>
  <c r="AA143" i="1"/>
  <c r="AA144" i="1" s="1"/>
  <c r="AA83" i="1"/>
  <c r="AA84" i="1"/>
  <c r="T35" i="1"/>
  <c r="T36" i="1" s="1"/>
  <c r="AC33" i="1"/>
  <c r="AC34" i="1"/>
  <c r="T135" i="1"/>
  <c r="T136" i="1" s="1"/>
  <c r="T115" i="1"/>
  <c r="T116" i="1" s="1"/>
  <c r="X73" i="1"/>
  <c r="X74" i="1"/>
  <c r="Z144" i="1"/>
  <c r="Z84" i="1"/>
  <c r="X113" i="1"/>
  <c r="AA53" i="1"/>
  <c r="AA54" i="1"/>
  <c r="Y153" i="1"/>
  <c r="T55" i="1"/>
  <c r="T56" i="1" s="1"/>
  <c r="X123" i="1"/>
  <c r="T65" i="1"/>
  <c r="T66" i="1" s="1"/>
  <c r="S76" i="1"/>
  <c r="T75" i="1"/>
  <c r="AX103" i="1"/>
  <c r="AX104" i="1"/>
  <c r="T105" i="1"/>
  <c r="T106" i="1" s="1"/>
  <c r="Z93" i="1"/>
  <c r="Y94" i="1"/>
  <c r="Z54" i="1"/>
  <c r="T45" i="1"/>
  <c r="T46" i="1" s="1"/>
  <c r="T85" i="1"/>
  <c r="T86" i="1" s="1"/>
  <c r="AM44" i="1"/>
  <c r="V145" i="1"/>
  <c r="V146" i="1" s="1"/>
  <c r="W21" i="1"/>
  <c r="X63" i="1"/>
  <c r="X64" i="1"/>
  <c r="U155" i="1" l="1"/>
  <c r="U156" i="1" s="1"/>
  <c r="Y154" i="1"/>
  <c r="U95" i="1"/>
  <c r="U96" i="1" s="1"/>
  <c r="U45" i="1"/>
  <c r="U46" i="1" s="1"/>
  <c r="U65" i="1"/>
  <c r="U66" i="1" s="1"/>
  <c r="Z153" i="1"/>
  <c r="Z154" i="1"/>
  <c r="Y73" i="1"/>
  <c r="Y74" i="1"/>
  <c r="Y113" i="1"/>
  <c r="AD33" i="1"/>
  <c r="AD34" i="1"/>
  <c r="AA93" i="1"/>
  <c r="AA94" i="1"/>
  <c r="U135" i="1"/>
  <c r="U136" i="1" s="1"/>
  <c r="AB83" i="1"/>
  <c r="AB84" i="1"/>
  <c r="Y123" i="1"/>
  <c r="Y124" i="1"/>
  <c r="AB54" i="1"/>
  <c r="AB53" i="1"/>
  <c r="Z133" i="1"/>
  <c r="Z134" i="1"/>
  <c r="Y63" i="1"/>
  <c r="Y64" i="1"/>
  <c r="U85" i="1"/>
  <c r="U86" i="1" s="1"/>
  <c r="AY103" i="1"/>
  <c r="AY104" i="1"/>
  <c r="U35" i="1"/>
  <c r="U36" i="1" s="1"/>
  <c r="U125" i="1"/>
  <c r="U126" i="1" s="1"/>
  <c r="U105" i="1"/>
  <c r="U106" i="1" s="1"/>
  <c r="X124" i="1"/>
  <c r="AB143" i="1"/>
  <c r="W145" i="1"/>
  <c r="W146" i="1" s="1"/>
  <c r="X21" i="1"/>
  <c r="U55" i="1"/>
  <c r="U56" i="1" s="1"/>
  <c r="Z94" i="1"/>
  <c r="T76" i="1"/>
  <c r="U75" i="1"/>
  <c r="X114" i="1"/>
  <c r="U115" i="1"/>
  <c r="U116" i="1" s="1"/>
  <c r="AO43" i="1"/>
  <c r="AO44" i="1"/>
  <c r="V155" i="1" l="1"/>
  <c r="V156" i="1" s="1"/>
  <c r="V135" i="1"/>
  <c r="V136" i="1" s="1"/>
  <c r="AC143" i="1"/>
  <c r="AA153" i="1"/>
  <c r="AA154" i="1" s="1"/>
  <c r="V65" i="1"/>
  <c r="V66" i="1" s="1"/>
  <c r="Z63" i="1"/>
  <c r="X145" i="1"/>
  <c r="X146" i="1" s="1"/>
  <c r="Y21" i="1"/>
  <c r="AB93" i="1"/>
  <c r="AB94" i="1"/>
  <c r="V105" i="1"/>
  <c r="V106" i="1" s="1"/>
  <c r="Z123" i="1"/>
  <c r="Z124" i="1"/>
  <c r="Z113" i="1"/>
  <c r="Z114" i="1"/>
  <c r="Y114" i="1"/>
  <c r="V95" i="1"/>
  <c r="V96" i="1" s="1"/>
  <c r="V115" i="1"/>
  <c r="V116" i="1" s="1"/>
  <c r="U76" i="1"/>
  <c r="V75" i="1"/>
  <c r="AZ103" i="1"/>
  <c r="AZ104" i="1"/>
  <c r="V85" i="1"/>
  <c r="V86" i="1" s="1"/>
  <c r="V45" i="1"/>
  <c r="V46" i="1" s="1"/>
  <c r="V125" i="1"/>
  <c r="V126" i="1" s="1"/>
  <c r="AA133" i="1"/>
  <c r="AA134" i="1"/>
  <c r="V55" i="1"/>
  <c r="V56" i="1" s="1"/>
  <c r="AP43" i="1"/>
  <c r="AP44" i="1"/>
  <c r="AB144" i="1"/>
  <c r="V35" i="1"/>
  <c r="V36" i="1" s="1"/>
  <c r="AC54" i="1"/>
  <c r="AC53" i="1"/>
  <c r="AC83" i="1"/>
  <c r="AC84" i="1"/>
  <c r="AE33" i="1"/>
  <c r="AE34" i="1" s="1"/>
  <c r="Z73" i="1"/>
  <c r="Z74" i="1"/>
  <c r="W155" i="1" l="1"/>
  <c r="W156" i="1" s="1"/>
  <c r="W55" i="1"/>
  <c r="W56" i="1" s="1"/>
  <c r="W85" i="1"/>
  <c r="W86" i="1" s="1"/>
  <c r="AA63" i="1"/>
  <c r="AA64" i="1"/>
  <c r="AA123" i="1"/>
  <c r="AB133" i="1"/>
  <c r="AB134" i="1" s="1"/>
  <c r="W125" i="1"/>
  <c r="W126" i="1" s="1"/>
  <c r="BA103" i="1"/>
  <c r="AB153" i="1"/>
  <c r="AB154" i="1" s="1"/>
  <c r="W115" i="1"/>
  <c r="W116" i="1" s="1"/>
  <c r="AD143" i="1"/>
  <c r="Y145" i="1"/>
  <c r="Y146" i="1" s="1"/>
  <c r="Z21" i="1"/>
  <c r="W105" i="1"/>
  <c r="W106" i="1" s="1"/>
  <c r="V76" i="1"/>
  <c r="W75" i="1"/>
  <c r="AC144" i="1"/>
  <c r="W135" i="1"/>
  <c r="W136" i="1" s="1"/>
  <c r="AF33" i="1"/>
  <c r="AF34" i="1" s="1"/>
  <c r="W35" i="1"/>
  <c r="W36" i="1" s="1"/>
  <c r="W95" i="1"/>
  <c r="W96" i="1" s="1"/>
  <c r="W65" i="1"/>
  <c r="W66" i="1" s="1"/>
  <c r="AD83" i="1"/>
  <c r="AD84" i="1"/>
  <c r="AA73" i="1"/>
  <c r="AA74" i="1"/>
  <c r="AD53" i="1"/>
  <c r="AD54" i="1"/>
  <c r="AQ43" i="1"/>
  <c r="W45" i="1"/>
  <c r="W46" i="1" s="1"/>
  <c r="AA113" i="1"/>
  <c r="AA114" i="1"/>
  <c r="AC93" i="1"/>
  <c r="Z64" i="1"/>
  <c r="X155" i="1" l="1"/>
  <c r="X156" i="1" s="1"/>
  <c r="BB103" i="1"/>
  <c r="BB104" i="1"/>
  <c r="AD93" i="1"/>
  <c r="AD94" i="1"/>
  <c r="AB123" i="1"/>
  <c r="AB124" i="1"/>
  <c r="AE83" i="1"/>
  <c r="AE84" i="1"/>
  <c r="X105" i="1"/>
  <c r="X106" i="1" s="1"/>
  <c r="X115" i="1"/>
  <c r="X116" i="1" s="1"/>
  <c r="X95" i="1"/>
  <c r="X96" i="1" s="1"/>
  <c r="AC153" i="1"/>
  <c r="AC154" i="1"/>
  <c r="AG33" i="1"/>
  <c r="AG34" i="1"/>
  <c r="AE143" i="1"/>
  <c r="AE144" i="1"/>
  <c r="X125" i="1"/>
  <c r="X126" i="1" s="1"/>
  <c r="AB113" i="1"/>
  <c r="AB114" i="1"/>
  <c r="AE53" i="1"/>
  <c r="AE54" i="1"/>
  <c r="Z145" i="1"/>
  <c r="Z146" i="1" s="1"/>
  <c r="AA21" i="1"/>
  <c r="AB63" i="1"/>
  <c r="X85" i="1"/>
  <c r="X86" i="1" s="1"/>
  <c r="W76" i="1"/>
  <c r="X75" i="1"/>
  <c r="AA124" i="1"/>
  <c r="X55" i="1"/>
  <c r="X56" i="1" s="1"/>
  <c r="AR43" i="1"/>
  <c r="AR44" i="1"/>
  <c r="X65" i="1"/>
  <c r="X66" i="1" s="1"/>
  <c r="X135" i="1"/>
  <c r="X136" i="1" s="1"/>
  <c r="X45" i="1"/>
  <c r="X46" i="1" s="1"/>
  <c r="AC133" i="1"/>
  <c r="AQ44" i="1"/>
  <c r="AB73" i="1"/>
  <c r="AB74" i="1"/>
  <c r="X35" i="1"/>
  <c r="X36" i="1" s="1"/>
  <c r="AC94" i="1"/>
  <c r="AD144" i="1"/>
  <c r="BA104" i="1"/>
  <c r="Y155" i="1" l="1"/>
  <c r="Y156" i="1" s="1"/>
  <c r="AD133" i="1"/>
  <c r="AH33" i="1"/>
  <c r="AH34" i="1"/>
  <c r="Y45" i="1"/>
  <c r="Y46" i="1" s="1"/>
  <c r="AC63" i="1"/>
  <c r="Y35" i="1"/>
  <c r="Y36" i="1" s="1"/>
  <c r="AC113" i="1"/>
  <c r="AF83" i="1"/>
  <c r="AF84" i="1"/>
  <c r="BC103" i="1"/>
  <c r="BC104" i="1"/>
  <c r="Y85" i="1"/>
  <c r="Y86" i="1" s="1"/>
  <c r="Y105" i="1"/>
  <c r="Y106" i="1" s="1"/>
  <c r="AS43" i="1"/>
  <c r="AS44" i="1"/>
  <c r="Y125" i="1"/>
  <c r="Y126" i="1" s="1"/>
  <c r="Y55" i="1"/>
  <c r="Y56" i="1" s="1"/>
  <c r="AB64" i="1"/>
  <c r="Y95" i="1"/>
  <c r="Y96" i="1" s="1"/>
  <c r="Y65" i="1"/>
  <c r="Y66" i="1" s="1"/>
  <c r="X76" i="1"/>
  <c r="Y75" i="1"/>
  <c r="AF53" i="1"/>
  <c r="AF143" i="1"/>
  <c r="AF144" i="1" s="1"/>
  <c r="Y115" i="1"/>
  <c r="Y116" i="1" s="1"/>
  <c r="AC134" i="1"/>
  <c r="AB21" i="1"/>
  <c r="AA145" i="1"/>
  <c r="AA146" i="1" s="1"/>
  <c r="AE93" i="1"/>
  <c r="AE94" i="1"/>
  <c r="AD153" i="1"/>
  <c r="AD154" i="1" s="1"/>
  <c r="Y135" i="1"/>
  <c r="Y136" i="1" s="1"/>
  <c r="AC73" i="1"/>
  <c r="AC74" i="1" s="1"/>
  <c r="AC123" i="1"/>
  <c r="AC124" i="1"/>
  <c r="Z155" i="1" l="1"/>
  <c r="Z156" i="1" s="1"/>
  <c r="Z85" i="1"/>
  <c r="Z86" i="1" s="1"/>
  <c r="Z45" i="1"/>
  <c r="Z46" i="1" s="1"/>
  <c r="AB145" i="1"/>
  <c r="AB146" i="1" s="1"/>
  <c r="AC21" i="1"/>
  <c r="Z125" i="1"/>
  <c r="Z126" i="1" s="1"/>
  <c r="AD113" i="1"/>
  <c r="AD114" i="1"/>
  <c r="Z35" i="1"/>
  <c r="Z36" i="1" s="1"/>
  <c r="BD103" i="1"/>
  <c r="BD104" i="1"/>
  <c r="AT43" i="1"/>
  <c r="AT44" i="1"/>
  <c r="AD63" i="1"/>
  <c r="AD64" i="1"/>
  <c r="Z115" i="1"/>
  <c r="Z116" i="1" s="1"/>
  <c r="AG143" i="1"/>
  <c r="AG144" i="1"/>
  <c r="Z95" i="1"/>
  <c r="Z96" i="1" s="1"/>
  <c r="AF93" i="1"/>
  <c r="AF94" i="1"/>
  <c r="AG53" i="1"/>
  <c r="Z105" i="1"/>
  <c r="Z106" i="1" s="1"/>
  <c r="AC64" i="1"/>
  <c r="AE133" i="1"/>
  <c r="AE134" i="1"/>
  <c r="Y76" i="1"/>
  <c r="Z75" i="1"/>
  <c r="AE153" i="1"/>
  <c r="AE154" i="1"/>
  <c r="Z65" i="1"/>
  <c r="Z66" i="1" s="1"/>
  <c r="AC114" i="1"/>
  <c r="AD73" i="1"/>
  <c r="AI33" i="1"/>
  <c r="AI34" i="1"/>
  <c r="AD123" i="1"/>
  <c r="AD124" i="1"/>
  <c r="Z135" i="1"/>
  <c r="Z136" i="1" s="1"/>
  <c r="AF54" i="1"/>
  <c r="Z55" i="1"/>
  <c r="Z56" i="1" s="1"/>
  <c r="AG83" i="1"/>
  <c r="AG84" i="1"/>
  <c r="AD134" i="1"/>
  <c r="AA155" i="1" l="1"/>
  <c r="AA156" i="1" s="1"/>
  <c r="AA115" i="1"/>
  <c r="AA116" i="1" s="1"/>
  <c r="AJ33" i="1"/>
  <c r="AJ34" i="1"/>
  <c r="AE73" i="1"/>
  <c r="AE74" i="1"/>
  <c r="AA95" i="1"/>
  <c r="AA96" i="1" s="1"/>
  <c r="AD74" i="1"/>
  <c r="BE103" i="1"/>
  <c r="BE104" i="1"/>
  <c r="AE113" i="1"/>
  <c r="AE114" i="1"/>
  <c r="AA135" i="1"/>
  <c r="AA136" i="1" s="1"/>
  <c r="AA35" i="1"/>
  <c r="AA36" i="1" s="1"/>
  <c r="AH53" i="1"/>
  <c r="AH54" i="1"/>
  <c r="AE63" i="1"/>
  <c r="AE64" i="1"/>
  <c r="AC145" i="1"/>
  <c r="AC146" i="1" s="1"/>
  <c r="AD21" i="1"/>
  <c r="AA85" i="1"/>
  <c r="AA86" i="1" s="1"/>
  <c r="AA55" i="1"/>
  <c r="AA56" i="1" s="1"/>
  <c r="AA105" i="1"/>
  <c r="AA106" i="1" s="1"/>
  <c r="AF153" i="1"/>
  <c r="AF154" i="1" s="1"/>
  <c r="AG93" i="1"/>
  <c r="Z76" i="1"/>
  <c r="AA75" i="1"/>
  <c r="AA125" i="1"/>
  <c r="AA126" i="1" s="1"/>
  <c r="AA45" i="1"/>
  <c r="AA46" i="1" s="1"/>
  <c r="AG54" i="1"/>
  <c r="AE123" i="1"/>
  <c r="AE124" i="1"/>
  <c r="AH83" i="1"/>
  <c r="AH84" i="1"/>
  <c r="AA65" i="1"/>
  <c r="AA66" i="1" s="1"/>
  <c r="AF134" i="1"/>
  <c r="AF133" i="1"/>
  <c r="AH143" i="1"/>
  <c r="AH144" i="1"/>
  <c r="AU43" i="1"/>
  <c r="AU44" i="1"/>
  <c r="AB155" i="1" l="1"/>
  <c r="AB156" i="1" s="1"/>
  <c r="AA76" i="1"/>
  <c r="AB75" i="1"/>
  <c r="AF113" i="1"/>
  <c r="AF114" i="1"/>
  <c r="AB65" i="1"/>
  <c r="AB66" i="1" s="1"/>
  <c r="AF123" i="1"/>
  <c r="AB35" i="1"/>
  <c r="AB36" i="1" s="1"/>
  <c r="AH93" i="1"/>
  <c r="AH94" i="1" s="1"/>
  <c r="AD145" i="1"/>
  <c r="AD146" i="1" s="1"/>
  <c r="AE21" i="1"/>
  <c r="AI84" i="1"/>
  <c r="AI83" i="1"/>
  <c r="AG94" i="1"/>
  <c r="AB135" i="1"/>
  <c r="AB136" i="1" s="1"/>
  <c r="AK33" i="1"/>
  <c r="AK34" i="1"/>
  <c r="AB55" i="1"/>
  <c r="AB56" i="1" s="1"/>
  <c r="AI53" i="1"/>
  <c r="AI54" i="1"/>
  <c r="AB85" i="1"/>
  <c r="AB86" i="1" s="1"/>
  <c r="AI143" i="1"/>
  <c r="AI144" i="1" s="1"/>
  <c r="AB95" i="1"/>
  <c r="AB96" i="1" s="1"/>
  <c r="AB115" i="1"/>
  <c r="AB116" i="1" s="1"/>
  <c r="AB105" i="1"/>
  <c r="AB106" i="1" s="1"/>
  <c r="AF73" i="1"/>
  <c r="AV43" i="1"/>
  <c r="AV44" i="1"/>
  <c r="BF103" i="1"/>
  <c r="BF104" i="1"/>
  <c r="AB45" i="1"/>
  <c r="AB46" i="1" s="1"/>
  <c r="AG134" i="1"/>
  <c r="AG133" i="1"/>
  <c r="AB125" i="1"/>
  <c r="AB126" i="1" s="1"/>
  <c r="AG153" i="1"/>
  <c r="AG154" i="1"/>
  <c r="AF63" i="1"/>
  <c r="AC155" i="1" l="1"/>
  <c r="AC156" i="1" s="1"/>
  <c r="AG63" i="1"/>
  <c r="AG64" i="1"/>
  <c r="AG123" i="1"/>
  <c r="AG124" i="1" s="1"/>
  <c r="AC45" i="1"/>
  <c r="AC46" i="1" s="1"/>
  <c r="AC135" i="1"/>
  <c r="AC136" i="1" s="1"/>
  <c r="AE145" i="1"/>
  <c r="AE146" i="1" s="1"/>
  <c r="AF21" i="1"/>
  <c r="AC95" i="1"/>
  <c r="AC96" i="1" s="1"/>
  <c r="AG113" i="1"/>
  <c r="AG114" i="1"/>
  <c r="AC65" i="1"/>
  <c r="AC66" i="1" s="1"/>
  <c r="AH153" i="1"/>
  <c r="AH154" i="1"/>
  <c r="AW43" i="1"/>
  <c r="AC115" i="1"/>
  <c r="AC116" i="1" s="1"/>
  <c r="AL33" i="1"/>
  <c r="AL34" i="1"/>
  <c r="AC35" i="1"/>
  <c r="AC36" i="1" s="1"/>
  <c r="AC105" i="1"/>
  <c r="AC106" i="1" s="1"/>
  <c r="AJ53" i="1"/>
  <c r="AJ54" i="1"/>
  <c r="AB76" i="1"/>
  <c r="AC75" i="1"/>
  <c r="AJ143" i="1"/>
  <c r="AI93" i="1"/>
  <c r="AI94" i="1"/>
  <c r="AC85" i="1"/>
  <c r="AC86" i="1" s="1"/>
  <c r="AC125" i="1"/>
  <c r="AC126" i="1" s="1"/>
  <c r="AG73" i="1"/>
  <c r="AG74" i="1"/>
  <c r="AF74" i="1"/>
  <c r="AF64" i="1"/>
  <c r="AH133" i="1"/>
  <c r="AH134" i="1"/>
  <c r="BG103" i="1"/>
  <c r="BG104" i="1"/>
  <c r="AC55" i="1"/>
  <c r="AC56" i="1" s="1"/>
  <c r="AJ83" i="1"/>
  <c r="AF124" i="1"/>
  <c r="AD155" i="1" l="1"/>
  <c r="AD156" i="1" s="1"/>
  <c r="AK83" i="1"/>
  <c r="AK84" i="1"/>
  <c r="AD85" i="1"/>
  <c r="AD86" i="1" s="1"/>
  <c r="AC76" i="1"/>
  <c r="AD75" i="1"/>
  <c r="AX43" i="1"/>
  <c r="AD95" i="1"/>
  <c r="AD96" i="1" s="1"/>
  <c r="AI153" i="1"/>
  <c r="AD115" i="1"/>
  <c r="AD116" i="1" s="1"/>
  <c r="AH73" i="1"/>
  <c r="AH74" i="1"/>
  <c r="AK143" i="1"/>
  <c r="AF145" i="1"/>
  <c r="AF146" i="1" s="1"/>
  <c r="AG21" i="1"/>
  <c r="AD45" i="1"/>
  <c r="AD46" i="1" s="1"/>
  <c r="AD65" i="1"/>
  <c r="AD66" i="1" s="1"/>
  <c r="AD135" i="1"/>
  <c r="AD136" i="1" s="1"/>
  <c r="AK53" i="1"/>
  <c r="AK54" i="1"/>
  <c r="AD55" i="1"/>
  <c r="AD56" i="1" s="1"/>
  <c r="AH123" i="1"/>
  <c r="AM33" i="1"/>
  <c r="AM34" i="1"/>
  <c r="AJ93" i="1"/>
  <c r="BH103" i="1"/>
  <c r="BH104" i="1"/>
  <c r="AD105" i="1"/>
  <c r="AD106" i="1" s="1"/>
  <c r="AD125" i="1"/>
  <c r="AD126" i="1" s="1"/>
  <c r="AJ84" i="1"/>
  <c r="AI133" i="1"/>
  <c r="AJ144" i="1"/>
  <c r="AD35" i="1"/>
  <c r="AD36" i="1" s="1"/>
  <c r="AW44" i="1"/>
  <c r="AH113" i="1"/>
  <c r="AH114" i="1"/>
  <c r="AH63" i="1"/>
  <c r="AH64" i="1"/>
  <c r="AE155" i="1" l="1"/>
  <c r="AE156" i="1" s="1"/>
  <c r="AE55" i="1"/>
  <c r="AE56" i="1" s="1"/>
  <c r="AE115" i="1"/>
  <c r="AE116" i="1" s="1"/>
  <c r="AY43" i="1"/>
  <c r="AY44" i="1"/>
  <c r="AI123" i="1"/>
  <c r="BI103" i="1"/>
  <c r="BI104" i="1"/>
  <c r="AE45" i="1"/>
  <c r="AE46" i="1" s="1"/>
  <c r="AD76" i="1"/>
  <c r="AE75" i="1"/>
  <c r="AK93" i="1"/>
  <c r="AK94" i="1"/>
  <c r="AL143" i="1"/>
  <c r="AL144" i="1"/>
  <c r="AE35" i="1"/>
  <c r="AE36" i="1" s="1"/>
  <c r="AJ94" i="1"/>
  <c r="AK144" i="1"/>
  <c r="AH124" i="1"/>
  <c r="AI113" i="1"/>
  <c r="AI114" i="1"/>
  <c r="AE125" i="1"/>
  <c r="AE126" i="1" s="1"/>
  <c r="AE85" i="1"/>
  <c r="AE86" i="1" s="1"/>
  <c r="AE105" i="1"/>
  <c r="AE106" i="1" s="1"/>
  <c r="AE135" i="1"/>
  <c r="AE136" i="1" s="1"/>
  <c r="AG145" i="1"/>
  <c r="AG146" i="1" s="1"/>
  <c r="AH21" i="1"/>
  <c r="AX44" i="1"/>
  <c r="AJ133" i="1"/>
  <c r="AJ153" i="1"/>
  <c r="AI154" i="1"/>
  <c r="AL53" i="1"/>
  <c r="AE95" i="1"/>
  <c r="AE96" i="1" s="1"/>
  <c r="AI63" i="1"/>
  <c r="AI64" i="1"/>
  <c r="AI134" i="1"/>
  <c r="AN33" i="1"/>
  <c r="AN34" i="1"/>
  <c r="AE65" i="1"/>
  <c r="AE66" i="1" s="1"/>
  <c r="AI73" i="1"/>
  <c r="AI74" i="1"/>
  <c r="AL83" i="1"/>
  <c r="AL84" i="1"/>
  <c r="AF155" i="1" l="1"/>
  <c r="AF156" i="1" s="1"/>
  <c r="AM53" i="1"/>
  <c r="AM54" i="1"/>
  <c r="AK133" i="1"/>
  <c r="AH145" i="1"/>
  <c r="AH146" i="1" s="1"/>
  <c r="AI21" i="1"/>
  <c r="AF45" i="1"/>
  <c r="AF46" i="1" s="1"/>
  <c r="AF105" i="1"/>
  <c r="AF106" i="1" s="1"/>
  <c r="AZ43" i="1"/>
  <c r="AZ44" i="1"/>
  <c r="AF95" i="1"/>
  <c r="AF96" i="1" s="1"/>
  <c r="AK153" i="1"/>
  <c r="AJ154" i="1"/>
  <c r="AF85" i="1"/>
  <c r="AF86" i="1" s="1"/>
  <c r="BJ103" i="1"/>
  <c r="BJ104" i="1"/>
  <c r="AF115" i="1"/>
  <c r="AF116" i="1" s="1"/>
  <c r="AL93" i="1"/>
  <c r="AL94" i="1"/>
  <c r="AJ123" i="1"/>
  <c r="AJ124" i="1"/>
  <c r="AF55" i="1"/>
  <c r="AF56" i="1" s="1"/>
  <c r="AF65" i="1"/>
  <c r="AF66" i="1" s="1"/>
  <c r="AF135" i="1"/>
  <c r="AF136" i="1" s="1"/>
  <c r="AJ64" i="1"/>
  <c r="AJ63" i="1"/>
  <c r="AJ113" i="1"/>
  <c r="AJ114" i="1"/>
  <c r="AM143" i="1"/>
  <c r="AM144" i="1"/>
  <c r="AM83" i="1"/>
  <c r="AJ73" i="1"/>
  <c r="AJ74" i="1"/>
  <c r="AO33" i="1"/>
  <c r="AO34" i="1"/>
  <c r="AL54" i="1"/>
  <c r="AJ134" i="1"/>
  <c r="AF125" i="1"/>
  <c r="AF126" i="1" s="1"/>
  <c r="AF35" i="1"/>
  <c r="AF36" i="1" s="1"/>
  <c r="AE76" i="1"/>
  <c r="AF75" i="1"/>
  <c r="AI124" i="1"/>
  <c r="AK154" i="1" l="1"/>
  <c r="AG155" i="1"/>
  <c r="AG156" i="1" s="1"/>
  <c r="AN83" i="1"/>
  <c r="AG55" i="1"/>
  <c r="AG56" i="1" s="1"/>
  <c r="AG115" i="1"/>
  <c r="AG116" i="1" s="1"/>
  <c r="AG125" i="1"/>
  <c r="AG126" i="1" s="1"/>
  <c r="AL153" i="1"/>
  <c r="AL154" i="1"/>
  <c r="AK73" i="1"/>
  <c r="AK74" i="1"/>
  <c r="AG95" i="1"/>
  <c r="AG96" i="1" s="1"/>
  <c r="AL133" i="1"/>
  <c r="AG135" i="1"/>
  <c r="AG136" i="1" s="1"/>
  <c r="AG85" i="1"/>
  <c r="AG86" i="1" s="1"/>
  <c r="AG45" i="1"/>
  <c r="AG46" i="1" s="1"/>
  <c r="AK123" i="1"/>
  <c r="AF76" i="1"/>
  <c r="AG75" i="1"/>
  <c r="AM84" i="1"/>
  <c r="AK113" i="1"/>
  <c r="AK114" i="1"/>
  <c r="AG65" i="1"/>
  <c r="AG66" i="1" s="1"/>
  <c r="BA43" i="1"/>
  <c r="BA44" i="1"/>
  <c r="AN143" i="1"/>
  <c r="AN144" i="1"/>
  <c r="BN105" i="1"/>
  <c r="AK134" i="1"/>
  <c r="AG35" i="1"/>
  <c r="AG36" i="1" s="1"/>
  <c r="AP33" i="1"/>
  <c r="AP34" i="1"/>
  <c r="AK64" i="1"/>
  <c r="AK63" i="1"/>
  <c r="AM93" i="1"/>
  <c r="AM94" i="1"/>
  <c r="AG105" i="1"/>
  <c r="AG106" i="1" s="1"/>
  <c r="AI145" i="1"/>
  <c r="AI146" i="1" s="1"/>
  <c r="AJ21" i="1"/>
  <c r="AN53" i="1"/>
  <c r="AH155" i="1" l="1"/>
  <c r="AH156" i="1" s="1"/>
  <c r="AL123" i="1"/>
  <c r="AL124" i="1"/>
  <c r="AH95" i="1"/>
  <c r="AH96" i="1" s="1"/>
  <c r="AO53" i="1"/>
  <c r="AO54" i="1"/>
  <c r="AH105" i="1"/>
  <c r="AH106" i="1" s="1"/>
  <c r="AH115" i="1"/>
  <c r="AH116" i="1" s="1"/>
  <c r="AH135" i="1"/>
  <c r="AH136" i="1" s="1"/>
  <c r="AJ145" i="1"/>
  <c r="AJ146" i="1" s="1"/>
  <c r="AK21" i="1"/>
  <c r="AN93" i="1"/>
  <c r="BB43" i="1"/>
  <c r="BB44" i="1"/>
  <c r="AG76" i="1"/>
  <c r="AH75" i="1"/>
  <c r="AM133" i="1"/>
  <c r="AM134" i="1" s="1"/>
  <c r="AO83" i="1"/>
  <c r="AO84" i="1"/>
  <c r="AN54" i="1"/>
  <c r="AO143" i="1"/>
  <c r="AO144" i="1"/>
  <c r="AQ33" i="1"/>
  <c r="AQ34" i="1"/>
  <c r="AL113" i="1"/>
  <c r="AL114" i="1"/>
  <c r="AH55" i="1"/>
  <c r="AH56" i="1" s="1"/>
  <c r="AH35" i="1"/>
  <c r="AH36" i="1" s="1"/>
  <c r="AH45" i="1"/>
  <c r="AH46" i="1" s="1"/>
  <c r="AL73" i="1"/>
  <c r="AL74" i="1"/>
  <c r="AL63" i="1"/>
  <c r="AH85" i="1"/>
  <c r="AH86" i="1" s="1"/>
  <c r="AM153" i="1"/>
  <c r="AM154" i="1"/>
  <c r="AN84" i="1"/>
  <c r="AH65" i="1"/>
  <c r="AH66" i="1" s="1"/>
  <c r="AK124" i="1"/>
  <c r="AL134" i="1"/>
  <c r="AH125" i="1"/>
  <c r="AH126" i="1" s="1"/>
  <c r="AI155" i="1" l="1"/>
  <c r="AI156" i="1" s="1"/>
  <c r="AM63" i="1"/>
  <c r="AM64" i="1"/>
  <c r="AI55" i="1"/>
  <c r="AI56" i="1" s="1"/>
  <c r="AI65" i="1"/>
  <c r="AI66" i="1" s="1"/>
  <c r="AP53" i="1"/>
  <c r="AI85" i="1"/>
  <c r="AI86" i="1" s="1"/>
  <c r="AI115" i="1"/>
  <c r="AI116" i="1" s="1"/>
  <c r="AK145" i="1"/>
  <c r="AK146" i="1" s="1"/>
  <c r="AL21" i="1"/>
  <c r="AO93" i="1"/>
  <c r="AO94" i="1"/>
  <c r="AP143" i="1"/>
  <c r="AM73" i="1"/>
  <c r="AM74" i="1"/>
  <c r="AI45" i="1"/>
  <c r="AI46" i="1" s="1"/>
  <c r="AI125" i="1"/>
  <c r="AI126" i="1" s="1"/>
  <c r="AI35" i="1"/>
  <c r="AI36" i="1" s="1"/>
  <c r="AP83" i="1"/>
  <c r="AP84" i="1" s="1"/>
  <c r="BC43" i="1"/>
  <c r="BC44" i="1"/>
  <c r="AI105" i="1"/>
  <c r="AI106" i="1" s="1"/>
  <c r="AM123" i="1"/>
  <c r="AM124" i="1"/>
  <c r="AN133" i="1"/>
  <c r="AN134" i="1"/>
  <c r="AH76" i="1"/>
  <c r="AI75" i="1"/>
  <c r="AI135" i="1"/>
  <c r="AI136" i="1" s="1"/>
  <c r="AN153" i="1"/>
  <c r="AN154" i="1"/>
  <c r="AI95" i="1"/>
  <c r="AI96" i="1" s="1"/>
  <c r="AM113" i="1"/>
  <c r="AM114" i="1"/>
  <c r="AL64" i="1"/>
  <c r="AR33" i="1"/>
  <c r="AR34" i="1"/>
  <c r="AN94" i="1"/>
  <c r="AJ155" i="1" l="1"/>
  <c r="AJ156" i="1" s="1"/>
  <c r="AJ45" i="1"/>
  <c r="AJ46" i="1" s="1"/>
  <c r="AJ105" i="1"/>
  <c r="AJ106" i="1" s="1"/>
  <c r="AQ53" i="1"/>
  <c r="AQ54" i="1"/>
  <c r="AN113" i="1"/>
  <c r="AJ65" i="1"/>
  <c r="AJ66" i="1" s="1"/>
  <c r="AJ115" i="1"/>
  <c r="AJ116" i="1" s="1"/>
  <c r="AJ55" i="1"/>
  <c r="AJ56" i="1" s="1"/>
  <c r="AN73" i="1"/>
  <c r="AN74" i="1"/>
  <c r="BD43" i="1"/>
  <c r="BD44" i="1"/>
  <c r="AQ144" i="1"/>
  <c r="AQ143" i="1"/>
  <c r="AL145" i="1"/>
  <c r="AL146" i="1" s="1"/>
  <c r="AM21" i="1"/>
  <c r="AI76" i="1"/>
  <c r="AJ75" i="1"/>
  <c r="AP93" i="1"/>
  <c r="AP94" i="1"/>
  <c r="AS33" i="1"/>
  <c r="AS34" i="1"/>
  <c r="AO133" i="1"/>
  <c r="AO153" i="1"/>
  <c r="AO154" i="1"/>
  <c r="AJ125" i="1"/>
  <c r="AJ126" i="1" s="1"/>
  <c r="AP144" i="1"/>
  <c r="AQ83" i="1"/>
  <c r="AQ84" i="1"/>
  <c r="AJ35" i="1"/>
  <c r="AJ36" i="1" s="1"/>
  <c r="AJ95" i="1"/>
  <c r="AJ96" i="1" s="1"/>
  <c r="AJ85" i="1"/>
  <c r="AJ86" i="1" s="1"/>
  <c r="AJ135" i="1"/>
  <c r="AJ136" i="1" s="1"/>
  <c r="AN123" i="1"/>
  <c r="AN124" i="1"/>
  <c r="AP54" i="1"/>
  <c r="AN63" i="1"/>
  <c r="AN64" i="1"/>
  <c r="AK155" i="1" l="1"/>
  <c r="AK156" i="1" s="1"/>
  <c r="AK55" i="1"/>
  <c r="AK56" i="1" s="1"/>
  <c r="AO113" i="1"/>
  <c r="AO114" i="1" s="1"/>
  <c r="AK135" i="1"/>
  <c r="AK136" i="1" s="1"/>
  <c r="AM145" i="1"/>
  <c r="AM146" i="1" s="1"/>
  <c r="AN21" i="1"/>
  <c r="AR53" i="1"/>
  <c r="AR54" i="1"/>
  <c r="AK105" i="1"/>
  <c r="AK106" i="1" s="1"/>
  <c r="AR83" i="1"/>
  <c r="AR84" i="1"/>
  <c r="AQ93" i="1"/>
  <c r="AQ94" i="1"/>
  <c r="AK35" i="1"/>
  <c r="AK36" i="1" s="1"/>
  <c r="AP153" i="1"/>
  <c r="AP154" i="1" s="1"/>
  <c r="AT33" i="1"/>
  <c r="AT34" i="1"/>
  <c r="AK115" i="1"/>
  <c r="AK116" i="1" s="1"/>
  <c r="AO63" i="1"/>
  <c r="BE43" i="1"/>
  <c r="BE44" i="1"/>
  <c r="AK85" i="1"/>
  <c r="AK86" i="1" s="1"/>
  <c r="AJ76" i="1"/>
  <c r="AK75" i="1"/>
  <c r="AN114" i="1"/>
  <c r="AK45" i="1"/>
  <c r="AK46" i="1" s="1"/>
  <c r="AK65" i="1"/>
  <c r="AK66" i="1" s="1"/>
  <c r="AP134" i="1"/>
  <c r="AP133" i="1"/>
  <c r="AO123" i="1"/>
  <c r="AO124" i="1"/>
  <c r="AK95" i="1"/>
  <c r="AK96" i="1" s="1"/>
  <c r="AK125" i="1"/>
  <c r="AK126" i="1" s="1"/>
  <c r="AO134" i="1"/>
  <c r="AR143" i="1"/>
  <c r="AO73" i="1"/>
  <c r="AO74" i="1"/>
  <c r="AL155" i="1" l="1"/>
  <c r="AL156" i="1" s="1"/>
  <c r="AL105" i="1"/>
  <c r="AL106" i="1" s="1"/>
  <c r="AL85" i="1"/>
  <c r="AL86" i="1" s="1"/>
  <c r="AL45" i="1"/>
  <c r="AL46" i="1" s="1"/>
  <c r="AR93" i="1"/>
  <c r="AL125" i="1"/>
  <c r="AL126" i="1" s="1"/>
  <c r="AL35" i="1"/>
  <c r="AL36" i="1" s="1"/>
  <c r="AL115" i="1"/>
  <c r="AL116" i="1" s="1"/>
  <c r="AL135" i="1"/>
  <c r="AL136" i="1" s="1"/>
  <c r="AL65" i="1"/>
  <c r="AL66" i="1" s="1"/>
  <c r="AP113" i="1"/>
  <c r="AP114" i="1"/>
  <c r="AL55" i="1"/>
  <c r="AL56" i="1" s="1"/>
  <c r="AP63" i="1"/>
  <c r="AP64" i="1"/>
  <c r="AL95" i="1"/>
  <c r="AL96" i="1" s="1"/>
  <c r="AP73" i="1"/>
  <c r="AP74" i="1"/>
  <c r="AS143" i="1"/>
  <c r="AR144" i="1"/>
  <c r="BF43" i="1"/>
  <c r="BF44" i="1"/>
  <c r="AU33" i="1"/>
  <c r="AU34" i="1"/>
  <c r="AP123" i="1"/>
  <c r="AQ133" i="1"/>
  <c r="AQ134" i="1"/>
  <c r="AK76" i="1"/>
  <c r="AL75" i="1"/>
  <c r="AO64" i="1"/>
  <c r="AQ153" i="1"/>
  <c r="AQ154" i="1"/>
  <c r="AS83" i="1"/>
  <c r="AS84" i="1"/>
  <c r="AS53" i="1"/>
  <c r="AS54" i="1"/>
  <c r="AN145" i="1"/>
  <c r="AN146" i="1" s="1"/>
  <c r="AO21" i="1"/>
  <c r="AM155" i="1" l="1"/>
  <c r="AM156" i="1" s="1"/>
  <c r="AQ123" i="1"/>
  <c r="AT143" i="1"/>
  <c r="AT144" i="1" s="1"/>
  <c r="AM65" i="1"/>
  <c r="AM66" i="1" s="1"/>
  <c r="AM35" i="1"/>
  <c r="AM36" i="1" s="1"/>
  <c r="AL76" i="1"/>
  <c r="AM75" i="1"/>
  <c r="AT53" i="1"/>
  <c r="AT54" i="1"/>
  <c r="AS144" i="1"/>
  <c r="AQ63" i="1"/>
  <c r="AQ64" i="1"/>
  <c r="AM45" i="1"/>
  <c r="AM46" i="1" s="1"/>
  <c r="AM55" i="1"/>
  <c r="AM56" i="1" s="1"/>
  <c r="AM85" i="1"/>
  <c r="AM86" i="1" s="1"/>
  <c r="AT83" i="1"/>
  <c r="AT84" i="1"/>
  <c r="AR133" i="1"/>
  <c r="AR134" i="1"/>
  <c r="AQ73" i="1"/>
  <c r="AM125" i="1"/>
  <c r="AM126" i="1" s="1"/>
  <c r="AP124" i="1"/>
  <c r="BG43" i="1"/>
  <c r="BG44" i="1"/>
  <c r="AM95" i="1"/>
  <c r="AM96" i="1" s="1"/>
  <c r="AM105" i="1"/>
  <c r="AM106" i="1" s="1"/>
  <c r="AS93" i="1"/>
  <c r="AS94" i="1"/>
  <c r="AM135" i="1"/>
  <c r="AM136" i="1" s="1"/>
  <c r="AV34" i="1"/>
  <c r="AV33" i="1"/>
  <c r="AM115" i="1"/>
  <c r="AM116" i="1" s="1"/>
  <c r="AO145" i="1"/>
  <c r="AO146" i="1" s="1"/>
  <c r="AP21" i="1"/>
  <c r="AR153" i="1"/>
  <c r="AR154" i="1"/>
  <c r="AQ113" i="1"/>
  <c r="AQ114" i="1"/>
  <c r="AR94" i="1"/>
  <c r="AN155" i="1" l="1"/>
  <c r="AN156" i="1" s="1"/>
  <c r="AR73" i="1"/>
  <c r="AN125" i="1"/>
  <c r="AN126" i="1" s="1"/>
  <c r="AS153" i="1"/>
  <c r="AS154" i="1" s="1"/>
  <c r="AR123" i="1"/>
  <c r="AN135" i="1"/>
  <c r="AN136" i="1" s="1"/>
  <c r="AR113" i="1"/>
  <c r="AR114" i="1"/>
  <c r="AN45" i="1"/>
  <c r="AN46" i="1" s="1"/>
  <c r="AP145" i="1"/>
  <c r="AP146" i="1" s="1"/>
  <c r="AQ21" i="1"/>
  <c r="AN115" i="1"/>
  <c r="AN116" i="1" s="1"/>
  <c r="AN95" i="1"/>
  <c r="AN96" i="1" s="1"/>
  <c r="AQ74" i="1"/>
  <c r="AU83" i="1"/>
  <c r="AU84" i="1"/>
  <c r="AN35" i="1"/>
  <c r="AN36" i="1" s="1"/>
  <c r="AN65" i="1"/>
  <c r="AN66" i="1" s="1"/>
  <c r="AN55" i="1"/>
  <c r="AN56" i="1" s="1"/>
  <c r="BH43" i="1"/>
  <c r="BH44" i="1"/>
  <c r="AU143" i="1"/>
  <c r="AU144" i="1"/>
  <c r="AS133" i="1"/>
  <c r="AU53" i="1"/>
  <c r="AU54" i="1"/>
  <c r="AM76" i="1"/>
  <c r="AN75" i="1"/>
  <c r="AT93" i="1"/>
  <c r="AT94" i="1"/>
  <c r="AW33" i="1"/>
  <c r="AW34" i="1"/>
  <c r="AN105" i="1"/>
  <c r="AN106" i="1" s="1"/>
  <c r="AN85" i="1"/>
  <c r="AN86" i="1" s="1"/>
  <c r="AR63" i="1"/>
  <c r="AR64" i="1"/>
  <c r="AQ124" i="1"/>
  <c r="AO155" i="1" l="1"/>
  <c r="AO156" i="1" s="1"/>
  <c r="AS123" i="1"/>
  <c r="AS124" i="1"/>
  <c r="AV83" i="1"/>
  <c r="AV84" i="1"/>
  <c r="AO65" i="1"/>
  <c r="AO66" i="1" s="1"/>
  <c r="AO135" i="1"/>
  <c r="AO136" i="1" s="1"/>
  <c r="AS73" i="1"/>
  <c r="AO55" i="1"/>
  <c r="AO56" i="1" s="1"/>
  <c r="AT153" i="1"/>
  <c r="AT154" i="1"/>
  <c r="AX33" i="1"/>
  <c r="AO125" i="1"/>
  <c r="AO126" i="1" s="1"/>
  <c r="AO95" i="1"/>
  <c r="AO96" i="1" s="1"/>
  <c r="AV144" i="1"/>
  <c r="AV143" i="1"/>
  <c r="AO115" i="1"/>
  <c r="AO116" i="1" s="1"/>
  <c r="AR124" i="1"/>
  <c r="AT133" i="1"/>
  <c r="BI44" i="1"/>
  <c r="BI43" i="1"/>
  <c r="AS113" i="1"/>
  <c r="AS114" i="1" s="1"/>
  <c r="AS63" i="1"/>
  <c r="AS64" i="1"/>
  <c r="AQ145" i="1"/>
  <c r="AQ146" i="1" s="1"/>
  <c r="AR21" i="1"/>
  <c r="AO85" i="1"/>
  <c r="AO86" i="1" s="1"/>
  <c r="AV53" i="1"/>
  <c r="AV54" i="1"/>
  <c r="AU93" i="1"/>
  <c r="AU94" i="1"/>
  <c r="AO35" i="1"/>
  <c r="AO36" i="1" s="1"/>
  <c r="AO105" i="1"/>
  <c r="AO106" i="1" s="1"/>
  <c r="AN76" i="1"/>
  <c r="AO75" i="1"/>
  <c r="AS134" i="1"/>
  <c r="AO45" i="1"/>
  <c r="AO46" i="1" s="1"/>
  <c r="AR74" i="1"/>
  <c r="AP155" i="1" l="1"/>
  <c r="AP156" i="1" s="1"/>
  <c r="AW143" i="1"/>
  <c r="AW144" i="1"/>
  <c r="AY33" i="1"/>
  <c r="AY34" i="1"/>
  <c r="AP95" i="1"/>
  <c r="AP96" i="1" s="1"/>
  <c r="AU153" i="1"/>
  <c r="AU154" i="1" s="1"/>
  <c r="AP55" i="1"/>
  <c r="AP56" i="1" s="1"/>
  <c r="AP125" i="1"/>
  <c r="AP126" i="1" s="1"/>
  <c r="AU133" i="1"/>
  <c r="AU134" i="1"/>
  <c r="AR145" i="1"/>
  <c r="AR146" i="1" s="1"/>
  <c r="AS21" i="1"/>
  <c r="AP105" i="1"/>
  <c r="AP106" i="1" s="1"/>
  <c r="AW53" i="1"/>
  <c r="AP115" i="1"/>
  <c r="AP116" i="1" s="1"/>
  <c r="AT73" i="1"/>
  <c r="AT74" i="1"/>
  <c r="AT123" i="1"/>
  <c r="AT124" i="1"/>
  <c r="AP45" i="1"/>
  <c r="AP46" i="1" s="1"/>
  <c r="AP135" i="1"/>
  <c r="AP136" i="1" s="1"/>
  <c r="AT63" i="1"/>
  <c r="AO76" i="1"/>
  <c r="AP75" i="1"/>
  <c r="AV93" i="1"/>
  <c r="AV94" i="1"/>
  <c r="AT113" i="1"/>
  <c r="AT114" i="1" s="1"/>
  <c r="AP65" i="1"/>
  <c r="AP66" i="1" s="1"/>
  <c r="AT134" i="1"/>
  <c r="AP35" i="1"/>
  <c r="AP36" i="1" s="1"/>
  <c r="AP85" i="1"/>
  <c r="AP86" i="1" s="1"/>
  <c r="BJ43" i="1"/>
  <c r="BJ44" i="1"/>
  <c r="AX34" i="1"/>
  <c r="AS74" i="1"/>
  <c r="AW83" i="1"/>
  <c r="AW84" i="1"/>
  <c r="AQ155" i="1" l="1"/>
  <c r="AQ156" i="1" s="1"/>
  <c r="AQ85" i="1"/>
  <c r="AQ86" i="1" s="1"/>
  <c r="AX53" i="1"/>
  <c r="AX54" i="1" s="1"/>
  <c r="AQ35" i="1"/>
  <c r="AQ36" i="1" s="1"/>
  <c r="AV153" i="1"/>
  <c r="AV154" i="1" s="1"/>
  <c r="AQ95" i="1"/>
  <c r="AQ96" i="1" s="1"/>
  <c r="AU63" i="1"/>
  <c r="AU64" i="1" s="1"/>
  <c r="AU73" i="1"/>
  <c r="AU74" i="1"/>
  <c r="AW93" i="1"/>
  <c r="AW94" i="1" s="1"/>
  <c r="AQ115" i="1"/>
  <c r="AQ116" i="1" s="1"/>
  <c r="AP76" i="1"/>
  <c r="AQ75" i="1"/>
  <c r="AV133" i="1"/>
  <c r="AU113" i="1"/>
  <c r="AQ105" i="1"/>
  <c r="AQ106" i="1" s="1"/>
  <c r="AQ55" i="1"/>
  <c r="AQ56" i="1" s="1"/>
  <c r="AX84" i="1"/>
  <c r="AX83" i="1"/>
  <c r="AQ135" i="1"/>
  <c r="AQ136" i="1" s="1"/>
  <c r="AQ45" i="1"/>
  <c r="AQ46" i="1" s="1"/>
  <c r="AZ33" i="1"/>
  <c r="AZ34" i="1"/>
  <c r="AQ65" i="1"/>
  <c r="AQ66" i="1" s="1"/>
  <c r="BN45" i="1"/>
  <c r="AT64" i="1"/>
  <c r="AU124" i="1"/>
  <c r="AU123" i="1"/>
  <c r="AW54" i="1"/>
  <c r="AS145" i="1"/>
  <c r="AS146" i="1" s="1"/>
  <c r="AT21" i="1"/>
  <c r="AQ125" i="1"/>
  <c r="AQ126" i="1" s="1"/>
  <c r="AX143" i="1"/>
  <c r="AX144" i="1"/>
  <c r="AR155" i="1" l="1"/>
  <c r="AR156" i="1" s="1"/>
  <c r="AV123" i="1"/>
  <c r="AV124" i="1"/>
  <c r="AV113" i="1"/>
  <c r="AV114" i="1"/>
  <c r="AR55" i="1"/>
  <c r="AR56" i="1" s="1"/>
  <c r="AT145" i="1"/>
  <c r="AT146" i="1" s="1"/>
  <c r="AU21" i="1"/>
  <c r="AR105" i="1"/>
  <c r="AR106" i="1" s="1"/>
  <c r="AR135" i="1"/>
  <c r="AR136" i="1" s="1"/>
  <c r="AV73" i="1"/>
  <c r="AV74" i="1"/>
  <c r="AW134" i="1"/>
  <c r="AW133" i="1"/>
  <c r="AX93" i="1"/>
  <c r="AX94" i="1" s="1"/>
  <c r="AR45" i="1"/>
  <c r="AR46" i="1" s="1"/>
  <c r="AR95" i="1"/>
  <c r="AR96" i="1" s="1"/>
  <c r="AQ76" i="1"/>
  <c r="AR75" i="1"/>
  <c r="AY53" i="1"/>
  <c r="AR115" i="1"/>
  <c r="AR116" i="1" s="1"/>
  <c r="AW153" i="1"/>
  <c r="AR85" i="1"/>
  <c r="AR86" i="1" s="1"/>
  <c r="AR35" i="1"/>
  <c r="AR36" i="1" s="1"/>
  <c r="BA33" i="1"/>
  <c r="BA34" i="1"/>
  <c r="AV63" i="1"/>
  <c r="AV64" i="1"/>
  <c r="AY143" i="1"/>
  <c r="AY144" i="1"/>
  <c r="AV134" i="1"/>
  <c r="AR125" i="1"/>
  <c r="AR126" i="1" s="1"/>
  <c r="AR65" i="1"/>
  <c r="AR66" i="1" s="1"/>
  <c r="AY83" i="1"/>
  <c r="AU114" i="1"/>
  <c r="AS155" i="1" l="1"/>
  <c r="AS156" i="1" s="1"/>
  <c r="AX153" i="1"/>
  <c r="AX154" i="1"/>
  <c r="AS95" i="1"/>
  <c r="AS96" i="1" s="1"/>
  <c r="AS55" i="1"/>
  <c r="AS56" i="1" s="1"/>
  <c r="AS115" i="1"/>
  <c r="AS116" i="1" s="1"/>
  <c r="AZ83" i="1"/>
  <c r="AZ84" i="1"/>
  <c r="AS45" i="1"/>
  <c r="AS46" i="1" s="1"/>
  <c r="AZ53" i="1"/>
  <c r="AW113" i="1"/>
  <c r="AS85" i="1"/>
  <c r="AS86" i="1" s="1"/>
  <c r="AS135" i="1"/>
  <c r="AS136" i="1" s="1"/>
  <c r="AS35" i="1"/>
  <c r="AS36" i="1" s="1"/>
  <c r="AZ143" i="1"/>
  <c r="AZ144" i="1" s="1"/>
  <c r="AS65" i="1"/>
  <c r="AS66" i="1" s="1"/>
  <c r="AR76" i="1"/>
  <c r="AS75" i="1"/>
  <c r="AW123" i="1"/>
  <c r="AW124" i="1"/>
  <c r="BB33" i="1"/>
  <c r="BB34" i="1"/>
  <c r="AU145" i="1"/>
  <c r="AU146" i="1" s="1"/>
  <c r="AV21" i="1"/>
  <c r="AY84" i="1"/>
  <c r="AY54" i="1"/>
  <c r="AY93" i="1"/>
  <c r="AW73" i="1"/>
  <c r="AW74" i="1"/>
  <c r="AS125" i="1"/>
  <c r="AS126" i="1" s="1"/>
  <c r="AW63" i="1"/>
  <c r="AW64" i="1"/>
  <c r="AW154" i="1"/>
  <c r="AX133" i="1"/>
  <c r="AX134" i="1" s="1"/>
  <c r="AS105" i="1"/>
  <c r="AS106" i="1" s="1"/>
  <c r="AT155" i="1" l="1"/>
  <c r="AT156" i="1" s="1"/>
  <c r="AS76" i="1"/>
  <c r="AT75" i="1"/>
  <c r="BA53" i="1"/>
  <c r="BA54" i="1"/>
  <c r="AT115" i="1"/>
  <c r="AT116" i="1" s="1"/>
  <c r="AZ54" i="1"/>
  <c r="AT45" i="1"/>
  <c r="AT46" i="1" s="1"/>
  <c r="AW21" i="1"/>
  <c r="AV145" i="1"/>
  <c r="AV146" i="1" s="1"/>
  <c r="AY133" i="1"/>
  <c r="AY134" i="1" s="1"/>
  <c r="AZ93" i="1"/>
  <c r="AZ94" i="1"/>
  <c r="BC33" i="1"/>
  <c r="AT105" i="1"/>
  <c r="AT106" i="1" s="1"/>
  <c r="AX63" i="1"/>
  <c r="AX64" i="1"/>
  <c r="AX123" i="1"/>
  <c r="AX124" i="1"/>
  <c r="AX113" i="1"/>
  <c r="AX114" i="1"/>
  <c r="AT135" i="1"/>
  <c r="AT136" i="1" s="1"/>
  <c r="AT65" i="1"/>
  <c r="AT66" i="1" s="1"/>
  <c r="AT55" i="1"/>
  <c r="AT56" i="1" s="1"/>
  <c r="AT85" i="1"/>
  <c r="AT86" i="1" s="1"/>
  <c r="BA143" i="1"/>
  <c r="AT95" i="1"/>
  <c r="AT96" i="1" s="1"/>
  <c r="AX73" i="1"/>
  <c r="AX74" i="1"/>
  <c r="AT125" i="1"/>
  <c r="AT126" i="1" s="1"/>
  <c r="AY94" i="1"/>
  <c r="AT35" i="1"/>
  <c r="AT36" i="1" s="1"/>
  <c r="AW114" i="1"/>
  <c r="BA83" i="1"/>
  <c r="BA84" i="1"/>
  <c r="AY153" i="1"/>
  <c r="AY154" i="1"/>
  <c r="AU155" i="1" l="1"/>
  <c r="AU156" i="1" s="1"/>
  <c r="BD33" i="1"/>
  <c r="BD34" i="1"/>
  <c r="AU85" i="1"/>
  <c r="AU86" i="1" s="1"/>
  <c r="BB83" i="1"/>
  <c r="BB84" i="1"/>
  <c r="AU55" i="1"/>
  <c r="AU56" i="1" s="1"/>
  <c r="AU35" i="1"/>
  <c r="AU36" i="1" s="1"/>
  <c r="AY113" i="1"/>
  <c r="AY114" i="1"/>
  <c r="BB53" i="1"/>
  <c r="AU115" i="1"/>
  <c r="AU116" i="1" s="1"/>
  <c r="AW145" i="1"/>
  <c r="AW146" i="1" s="1"/>
  <c r="AX21" i="1"/>
  <c r="AY73" i="1"/>
  <c r="AY74" i="1"/>
  <c r="AY63" i="1"/>
  <c r="AY64" i="1" s="1"/>
  <c r="AU95" i="1"/>
  <c r="AU96" i="1" s="1"/>
  <c r="AU45" i="1"/>
  <c r="AU46" i="1" s="1"/>
  <c r="AT76" i="1"/>
  <c r="AU75" i="1"/>
  <c r="BA93" i="1"/>
  <c r="BA94" i="1"/>
  <c r="AU105" i="1"/>
  <c r="AU106" i="1" s="1"/>
  <c r="AZ133" i="1"/>
  <c r="AU65" i="1"/>
  <c r="AU66" i="1" s="1"/>
  <c r="BB143" i="1"/>
  <c r="BB144" i="1"/>
  <c r="AZ153" i="1"/>
  <c r="AU125" i="1"/>
  <c r="AU126" i="1" s="1"/>
  <c r="BA144" i="1"/>
  <c r="AU135" i="1"/>
  <c r="AU136" i="1" s="1"/>
  <c r="AY123" i="1"/>
  <c r="AY124" i="1"/>
  <c r="BC34" i="1"/>
  <c r="AV155" i="1" l="1"/>
  <c r="AV156" i="1" s="1"/>
  <c r="BC53" i="1"/>
  <c r="BC54" i="1"/>
  <c r="AV45" i="1"/>
  <c r="AV46" i="1" s="1"/>
  <c r="AV115" i="1"/>
  <c r="AV116" i="1" s="1"/>
  <c r="AV135" i="1"/>
  <c r="AV136" i="1" s="1"/>
  <c r="AV95" i="1"/>
  <c r="AV96" i="1" s="1"/>
  <c r="AV35" i="1"/>
  <c r="AV36" i="1" s="1"/>
  <c r="BA153" i="1"/>
  <c r="BA133" i="1"/>
  <c r="AZ123" i="1"/>
  <c r="AZ124" i="1"/>
  <c r="AX145" i="1"/>
  <c r="AX146" i="1" s="1"/>
  <c r="AY21" i="1"/>
  <c r="BC83" i="1"/>
  <c r="BC84" i="1"/>
  <c r="BC143" i="1"/>
  <c r="AV85" i="1"/>
  <c r="AV86" i="1" s="1"/>
  <c r="AV65" i="1"/>
  <c r="AV66" i="1" s="1"/>
  <c r="BB93" i="1"/>
  <c r="BB94" i="1"/>
  <c r="AV55" i="1"/>
  <c r="AV56" i="1" s="1"/>
  <c r="AZ154" i="1"/>
  <c r="AV105" i="1"/>
  <c r="AV106" i="1" s="1"/>
  <c r="AZ74" i="1"/>
  <c r="AZ73" i="1"/>
  <c r="AZ113" i="1"/>
  <c r="AZ114" i="1"/>
  <c r="AZ63" i="1"/>
  <c r="AZ64" i="1"/>
  <c r="AV125" i="1"/>
  <c r="AV126" i="1" s="1"/>
  <c r="AZ134" i="1"/>
  <c r="AU76" i="1"/>
  <c r="AV75" i="1"/>
  <c r="BB54" i="1"/>
  <c r="BE33" i="1"/>
  <c r="AW155" i="1" l="1"/>
  <c r="AW156" i="1" s="1"/>
  <c r="BA154" i="1"/>
  <c r="AV76" i="1"/>
  <c r="AW75" i="1"/>
  <c r="BF33" i="1"/>
  <c r="BF34" i="1"/>
  <c r="BD143" i="1"/>
  <c r="BD144" i="1"/>
  <c r="AY145" i="1"/>
  <c r="AY146" i="1" s="1"/>
  <c r="AZ21" i="1"/>
  <c r="BB133" i="1"/>
  <c r="BA63" i="1"/>
  <c r="BA64" i="1"/>
  <c r="BC93" i="1"/>
  <c r="BC94" i="1" s="1"/>
  <c r="AW115" i="1"/>
  <c r="AW116" i="1" s="1"/>
  <c r="AW45" i="1"/>
  <c r="AW46" i="1" s="1"/>
  <c r="AW125" i="1"/>
  <c r="AW126" i="1" s="1"/>
  <c r="BA123" i="1"/>
  <c r="BA124" i="1"/>
  <c r="AW95" i="1"/>
  <c r="AW96" i="1" s="1"/>
  <c r="AW105" i="1"/>
  <c r="AW106" i="1" s="1"/>
  <c r="BB153" i="1"/>
  <c r="BB154" i="1" s="1"/>
  <c r="AW35" i="1"/>
  <c r="AW36" i="1" s="1"/>
  <c r="BA134" i="1"/>
  <c r="AW65" i="1"/>
  <c r="AW66" i="1" s="1"/>
  <c r="BD83" i="1"/>
  <c r="BD84" i="1"/>
  <c r="AW85" i="1"/>
  <c r="AW86" i="1" s="1"/>
  <c r="AW55" i="1"/>
  <c r="AW56" i="1" s="1"/>
  <c r="BA113" i="1"/>
  <c r="BA114" i="1" s="1"/>
  <c r="BE34" i="1"/>
  <c r="BA73" i="1"/>
  <c r="BA74" i="1" s="1"/>
  <c r="BC144" i="1"/>
  <c r="AW135" i="1"/>
  <c r="AW136" i="1" s="1"/>
  <c r="BD53" i="1"/>
  <c r="AX155" i="1" l="1"/>
  <c r="AX156" i="1" s="1"/>
  <c r="AX125" i="1"/>
  <c r="AX126" i="1" s="1"/>
  <c r="BC133" i="1"/>
  <c r="BC134" i="1"/>
  <c r="AX135" i="1"/>
  <c r="AX136" i="1" s="1"/>
  <c r="BE83" i="1"/>
  <c r="AX105" i="1"/>
  <c r="AX106" i="1" s="1"/>
  <c r="BE143" i="1"/>
  <c r="BE144" i="1"/>
  <c r="BE53" i="1"/>
  <c r="BE54" i="1"/>
  <c r="BB113" i="1"/>
  <c r="BB114" i="1"/>
  <c r="AX45" i="1"/>
  <c r="AX46" i="1" s="1"/>
  <c r="BD93" i="1"/>
  <c r="BD94" i="1"/>
  <c r="AX95" i="1"/>
  <c r="AX96" i="1" s="1"/>
  <c r="AX85" i="1"/>
  <c r="AX86" i="1" s="1"/>
  <c r="BB63" i="1"/>
  <c r="BB64" i="1"/>
  <c r="BG33" i="1"/>
  <c r="BG34" i="1"/>
  <c r="AZ145" i="1"/>
  <c r="AZ146" i="1" s="1"/>
  <c r="BA21" i="1"/>
  <c r="AX115" i="1"/>
  <c r="AX116" i="1" s="1"/>
  <c r="BB134" i="1"/>
  <c r="AW76" i="1"/>
  <c r="AX75" i="1"/>
  <c r="AX65" i="1"/>
  <c r="AX66" i="1" s="1"/>
  <c r="AX55" i="1"/>
  <c r="AX56" i="1" s="1"/>
  <c r="BB73" i="1"/>
  <c r="BB74" i="1"/>
  <c r="AX35" i="1"/>
  <c r="AX36" i="1" s="1"/>
  <c r="BD54" i="1"/>
  <c r="BB123" i="1"/>
  <c r="BB124" i="1"/>
  <c r="BC153" i="1"/>
  <c r="BC154" i="1" s="1"/>
  <c r="AY155" i="1" l="1"/>
  <c r="AY156" i="1" s="1"/>
  <c r="BE93" i="1"/>
  <c r="BE94" i="1"/>
  <c r="AY115" i="1"/>
  <c r="AY116" i="1" s="1"/>
  <c r="BC63" i="1"/>
  <c r="BC64" i="1" s="1"/>
  <c r="AY135" i="1"/>
  <c r="AY136" i="1" s="1"/>
  <c r="BC123" i="1"/>
  <c r="BC124" i="1"/>
  <c r="AY85" i="1"/>
  <c r="AY86" i="1" s="1"/>
  <c r="BF143" i="1"/>
  <c r="BF83" i="1"/>
  <c r="BF84" i="1" s="1"/>
  <c r="BC74" i="1"/>
  <c r="BC73" i="1"/>
  <c r="AY65" i="1"/>
  <c r="AY66" i="1" s="1"/>
  <c r="AY105" i="1"/>
  <c r="AY106" i="1" s="1"/>
  <c r="AY35" i="1"/>
  <c r="AY36" i="1" s="1"/>
  <c r="BC113" i="1"/>
  <c r="BC114" i="1"/>
  <c r="BD133" i="1"/>
  <c r="BD153" i="1"/>
  <c r="BD154" i="1"/>
  <c r="BF53" i="1"/>
  <c r="BF54" i="1" s="1"/>
  <c r="AY45" i="1"/>
  <c r="AY46" i="1" s="1"/>
  <c r="AY55" i="1"/>
  <c r="AY56" i="1" s="1"/>
  <c r="AY95" i="1"/>
  <c r="AY96" i="1" s="1"/>
  <c r="AX76" i="1"/>
  <c r="AY75" i="1"/>
  <c r="BA145" i="1"/>
  <c r="BA146" i="1" s="1"/>
  <c r="BB21" i="1"/>
  <c r="BH33" i="1"/>
  <c r="BH34" i="1"/>
  <c r="BE84" i="1"/>
  <c r="AY125" i="1"/>
  <c r="AY126" i="1" s="1"/>
  <c r="AZ155" i="1" l="1"/>
  <c r="AZ156" i="1" s="1"/>
  <c r="AZ35" i="1"/>
  <c r="AZ36" i="1" s="1"/>
  <c r="BB145" i="1"/>
  <c r="BB146" i="1" s="1"/>
  <c r="BC21" i="1"/>
  <c r="AZ55" i="1"/>
  <c r="AZ56" i="1" s="1"/>
  <c r="BE153" i="1"/>
  <c r="BE154" i="1"/>
  <c r="AZ85" i="1"/>
  <c r="AZ86" i="1" s="1"/>
  <c r="AZ125" i="1"/>
  <c r="AZ126" i="1" s="1"/>
  <c r="AZ105" i="1"/>
  <c r="AZ106" i="1" s="1"/>
  <c r="BD63" i="1"/>
  <c r="BD64" i="1"/>
  <c r="BG143" i="1"/>
  <c r="AY76" i="1"/>
  <c r="AZ75" i="1"/>
  <c r="BF144" i="1"/>
  <c r="BE133" i="1"/>
  <c r="BG84" i="1"/>
  <c r="BG83" i="1"/>
  <c r="AZ65" i="1"/>
  <c r="AZ66" i="1" s="1"/>
  <c r="BD123" i="1"/>
  <c r="BD124" i="1"/>
  <c r="BI33" i="1"/>
  <c r="BD113" i="1"/>
  <c r="BD114" i="1"/>
  <c r="AZ135" i="1"/>
  <c r="AZ136" i="1" s="1"/>
  <c r="AZ45" i="1"/>
  <c r="AZ46" i="1" s="1"/>
  <c r="AZ115" i="1"/>
  <c r="AZ116" i="1" s="1"/>
  <c r="BD134" i="1"/>
  <c r="AZ95" i="1"/>
  <c r="AZ96" i="1" s="1"/>
  <c r="BG53" i="1"/>
  <c r="BG54" i="1"/>
  <c r="BD73" i="1"/>
  <c r="BD74" i="1"/>
  <c r="BF93" i="1"/>
  <c r="BA155" i="1" l="1"/>
  <c r="BA156" i="1" s="1"/>
  <c r="BG94" i="1"/>
  <c r="BG93" i="1"/>
  <c r="BJ33" i="1"/>
  <c r="BJ34" i="1"/>
  <c r="BH143" i="1"/>
  <c r="BH53" i="1"/>
  <c r="BH54" i="1"/>
  <c r="BA135" i="1"/>
  <c r="BA136" i="1" s="1"/>
  <c r="BG144" i="1"/>
  <c r="BA85" i="1"/>
  <c r="BA86" i="1" s="1"/>
  <c r="BA95" i="1"/>
  <c r="BA96" i="1" s="1"/>
  <c r="BF133" i="1"/>
  <c r="BF134" i="1"/>
  <c r="BE123" i="1"/>
  <c r="BF153" i="1"/>
  <c r="BA115" i="1"/>
  <c r="BA116" i="1" s="1"/>
  <c r="AZ76" i="1"/>
  <c r="BA75" i="1"/>
  <c r="BA105" i="1"/>
  <c r="BA106" i="1" s="1"/>
  <c r="BA55" i="1"/>
  <c r="BA56" i="1" s="1"/>
  <c r="BE134" i="1"/>
  <c r="BC145" i="1"/>
  <c r="BC146" i="1" s="1"/>
  <c r="BD21" i="1"/>
  <c r="BE73" i="1"/>
  <c r="BE74" i="1" s="1"/>
  <c r="BI34" i="1"/>
  <c r="BH83" i="1"/>
  <c r="BH84" i="1" s="1"/>
  <c r="BA35" i="1"/>
  <c r="BA36" i="1" s="1"/>
  <c r="BA65" i="1"/>
  <c r="BA66" i="1" s="1"/>
  <c r="BE63" i="1"/>
  <c r="BE64" i="1"/>
  <c r="BE113" i="1"/>
  <c r="BE114" i="1"/>
  <c r="BF94" i="1"/>
  <c r="BA45" i="1"/>
  <c r="BA46" i="1" s="1"/>
  <c r="BA125" i="1"/>
  <c r="BA126" i="1" s="1"/>
  <c r="BF154" i="1" l="1"/>
  <c r="BB155" i="1"/>
  <c r="BB156" i="1" s="1"/>
  <c r="BB65" i="1"/>
  <c r="BB66" i="1" s="1"/>
  <c r="BF123" i="1"/>
  <c r="BF124" i="1" s="1"/>
  <c r="BA76" i="1"/>
  <c r="BB75" i="1"/>
  <c r="BE124" i="1"/>
  <c r="BI143" i="1"/>
  <c r="BI144" i="1"/>
  <c r="BB135" i="1"/>
  <c r="BB136" i="1" s="1"/>
  <c r="BB115" i="1"/>
  <c r="BB116" i="1" s="1"/>
  <c r="BN35" i="1"/>
  <c r="BB125" i="1"/>
  <c r="BB126" i="1" s="1"/>
  <c r="BD145" i="1"/>
  <c r="BD146" i="1" s="1"/>
  <c r="BE21" i="1"/>
  <c r="BB55" i="1"/>
  <c r="BB56" i="1" s="1"/>
  <c r="BB95" i="1"/>
  <c r="BB96" i="1" s="1"/>
  <c r="BI53" i="1"/>
  <c r="BH93" i="1"/>
  <c r="BB35" i="1"/>
  <c r="BB36" i="1" s="1"/>
  <c r="BG133" i="1"/>
  <c r="BG153" i="1"/>
  <c r="BF73" i="1"/>
  <c r="BF74" i="1"/>
  <c r="BF113" i="1"/>
  <c r="BF114" i="1"/>
  <c r="BI83" i="1"/>
  <c r="BI84" i="1"/>
  <c r="BB45" i="1"/>
  <c r="BB46" i="1" s="1"/>
  <c r="BF63" i="1"/>
  <c r="BB105" i="1"/>
  <c r="BB106" i="1" s="1"/>
  <c r="BB85" i="1"/>
  <c r="BB86" i="1" s="1"/>
  <c r="BH144" i="1"/>
  <c r="BC155" i="1" l="1"/>
  <c r="BC156" i="1" s="1"/>
  <c r="BG154" i="1"/>
  <c r="BB76" i="1"/>
  <c r="BC75" i="1"/>
  <c r="BG73" i="1"/>
  <c r="BG74" i="1"/>
  <c r="BC105" i="1"/>
  <c r="BC106" i="1" s="1"/>
  <c r="BH153" i="1"/>
  <c r="BC135" i="1"/>
  <c r="BC136" i="1" s="1"/>
  <c r="BC95" i="1"/>
  <c r="BC96" i="1" s="1"/>
  <c r="BJ83" i="1"/>
  <c r="BJ84" i="1" s="1"/>
  <c r="BI93" i="1"/>
  <c r="BC125" i="1"/>
  <c r="BC126" i="1" s="1"/>
  <c r="BC85" i="1"/>
  <c r="BC86" i="1" s="1"/>
  <c r="BJ53" i="1"/>
  <c r="BJ54" i="1"/>
  <c r="BC115" i="1"/>
  <c r="BC116" i="1" s="1"/>
  <c r="BC35" i="1"/>
  <c r="BC36" i="1" s="1"/>
  <c r="BE145" i="1"/>
  <c r="BE146" i="1" s="1"/>
  <c r="BF21" i="1"/>
  <c r="BC55" i="1"/>
  <c r="BC56" i="1" s="1"/>
  <c r="BH94" i="1"/>
  <c r="BC65" i="1"/>
  <c r="BC66" i="1" s="1"/>
  <c r="BC45" i="1"/>
  <c r="BC46" i="1" s="1"/>
  <c r="BG123" i="1"/>
  <c r="BG63" i="1"/>
  <c r="BG64" i="1"/>
  <c r="BH133" i="1"/>
  <c r="BG134" i="1"/>
  <c r="BF64" i="1"/>
  <c r="BG113" i="1"/>
  <c r="BG114" i="1"/>
  <c r="BI54" i="1"/>
  <c r="BJ143" i="1"/>
  <c r="BJ144" i="1"/>
  <c r="BH154" i="1" l="1"/>
  <c r="BD155" i="1"/>
  <c r="BD156" i="1" s="1"/>
  <c r="BH123" i="1"/>
  <c r="BH124" i="1"/>
  <c r="BN145" i="1"/>
  <c r="BI133" i="1"/>
  <c r="BI134" i="1" s="1"/>
  <c r="BD125" i="1"/>
  <c r="BD126" i="1" s="1"/>
  <c r="BH134" i="1"/>
  <c r="BD105" i="1"/>
  <c r="BD106" i="1" s="1"/>
  <c r="BD115" i="1"/>
  <c r="BD116" i="1" s="1"/>
  <c r="BJ93" i="1"/>
  <c r="BJ94" i="1"/>
  <c r="BH114" i="1"/>
  <c r="BH113" i="1"/>
  <c r="BH64" i="1"/>
  <c r="BH63" i="1"/>
  <c r="BI94" i="1"/>
  <c r="BD135" i="1"/>
  <c r="BD136" i="1" s="1"/>
  <c r="BH73" i="1"/>
  <c r="BH74" i="1" s="1"/>
  <c r="BD35" i="1"/>
  <c r="BD36" i="1" s="1"/>
  <c r="BD95" i="1"/>
  <c r="BD96" i="1" s="1"/>
  <c r="BD65" i="1"/>
  <c r="BD66" i="1" s="1"/>
  <c r="BN55" i="1"/>
  <c r="BC76" i="1"/>
  <c r="BD75" i="1"/>
  <c r="BF145" i="1"/>
  <c r="BF146" i="1" s="1"/>
  <c r="BG21" i="1"/>
  <c r="BN85" i="1"/>
  <c r="BG124" i="1"/>
  <c r="BD45" i="1"/>
  <c r="BD46" i="1" s="1"/>
  <c r="BD55" i="1"/>
  <c r="BD56" i="1" s="1"/>
  <c r="BD85" i="1"/>
  <c r="BD86" i="1" s="1"/>
  <c r="BI153" i="1"/>
  <c r="BE155" i="1" l="1"/>
  <c r="BE156" i="1" s="1"/>
  <c r="BI154" i="1"/>
  <c r="BE55" i="1"/>
  <c r="BE56" i="1" s="1"/>
  <c r="BI113" i="1"/>
  <c r="BI114" i="1" s="1"/>
  <c r="BE105" i="1"/>
  <c r="BE106" i="1" s="1"/>
  <c r="BJ133" i="1"/>
  <c r="BJ134" i="1"/>
  <c r="BG145" i="1"/>
  <c r="BG146" i="1" s="1"/>
  <c r="BH21" i="1"/>
  <c r="BE95" i="1"/>
  <c r="BE96" i="1" s="1"/>
  <c r="BE85" i="1"/>
  <c r="BE86" i="1" s="1"/>
  <c r="BD76" i="1"/>
  <c r="BE75" i="1"/>
  <c r="BE35" i="1"/>
  <c r="BE36" i="1" s="1"/>
  <c r="BI63" i="1"/>
  <c r="BN95" i="1"/>
  <c r="BE125" i="1"/>
  <c r="BE126" i="1" s="1"/>
  <c r="BE45" i="1"/>
  <c r="BE46" i="1" s="1"/>
  <c r="BE65" i="1"/>
  <c r="BE66" i="1" s="1"/>
  <c r="BI73" i="1"/>
  <c r="BI74" i="1"/>
  <c r="BE135" i="1"/>
  <c r="BE136" i="1" s="1"/>
  <c r="BJ153" i="1"/>
  <c r="BE115" i="1"/>
  <c r="BE116" i="1" s="1"/>
  <c r="BI123" i="1"/>
  <c r="BI124" i="1"/>
  <c r="BN155" i="1" l="1"/>
  <c r="BF155" i="1"/>
  <c r="BF156" i="1" s="1"/>
  <c r="BF105" i="1"/>
  <c r="BF106" i="1" s="1"/>
  <c r="BF65" i="1"/>
  <c r="BF66" i="1" s="1"/>
  <c r="BJ63" i="1"/>
  <c r="BJ64" i="1"/>
  <c r="BF125" i="1"/>
  <c r="BF126" i="1" s="1"/>
  <c r="BH145" i="1"/>
  <c r="BH146" i="1" s="1"/>
  <c r="BI21" i="1"/>
  <c r="BN135" i="1"/>
  <c r="BF115" i="1"/>
  <c r="BF116" i="1" s="1"/>
  <c r="BJ73" i="1"/>
  <c r="BJ74" i="1"/>
  <c r="BI64" i="1"/>
  <c r="BF95" i="1"/>
  <c r="BF96" i="1" s="1"/>
  <c r="BJ113" i="1"/>
  <c r="BJ114" i="1"/>
  <c r="BF45" i="1"/>
  <c r="BF46" i="1" s="1"/>
  <c r="BF55" i="1"/>
  <c r="BF56" i="1" s="1"/>
  <c r="BE76" i="1"/>
  <c r="BF75" i="1"/>
  <c r="BF85" i="1"/>
  <c r="BF86" i="1" s="1"/>
  <c r="BJ154" i="1"/>
  <c r="BJ123" i="1"/>
  <c r="BJ124" i="1"/>
  <c r="BF135" i="1"/>
  <c r="BF136" i="1" s="1"/>
  <c r="BF35" i="1"/>
  <c r="BF36" i="1" s="1"/>
  <c r="BG155" i="1" l="1"/>
  <c r="BG156" i="1" s="1"/>
  <c r="BG115" i="1"/>
  <c r="BG116" i="1" s="1"/>
  <c r="BG45" i="1"/>
  <c r="BG46" i="1" s="1"/>
  <c r="BI145" i="1"/>
  <c r="BI146" i="1" s="1"/>
  <c r="BJ21" i="1"/>
  <c r="BN65" i="1"/>
  <c r="BG85" i="1"/>
  <c r="BG86" i="1" s="1"/>
  <c r="BN75" i="1"/>
  <c r="BG95" i="1"/>
  <c r="BG96" i="1" s="1"/>
  <c r="BG35" i="1"/>
  <c r="BG36" i="1" s="1"/>
  <c r="BG135" i="1"/>
  <c r="BG136" i="1" s="1"/>
  <c r="BG65" i="1"/>
  <c r="BG66" i="1" s="1"/>
  <c r="BF76" i="1"/>
  <c r="BG75" i="1"/>
  <c r="BN115" i="1"/>
  <c r="BN125" i="1"/>
  <c r="BG105" i="1"/>
  <c r="BG106" i="1" s="1"/>
  <c r="BG55" i="1"/>
  <c r="BG56" i="1" s="1"/>
  <c r="BG125" i="1"/>
  <c r="BG126" i="1" s="1"/>
  <c r="BH155" i="1" l="1"/>
  <c r="BH156" i="1" s="1"/>
  <c r="BG76" i="1"/>
  <c r="BH75" i="1"/>
  <c r="BJ145" i="1"/>
  <c r="BJ146" i="1" s="1"/>
  <c r="BM115" i="1"/>
  <c r="BM125" i="1"/>
  <c r="BM105" i="1"/>
  <c r="BM135" i="1"/>
  <c r="BM65" i="1"/>
  <c r="BM55" i="1"/>
  <c r="BM145" i="1"/>
  <c r="BM155" i="1"/>
  <c r="BM45" i="1"/>
  <c r="BM35" i="1"/>
  <c r="BM75" i="1"/>
  <c r="BM85" i="1"/>
  <c r="BM25" i="1"/>
  <c r="BM19" i="1" s="1"/>
  <c r="BM95" i="1"/>
  <c r="BH105" i="1"/>
  <c r="BH106" i="1" s="1"/>
  <c r="BH35" i="1"/>
  <c r="BH36" i="1" s="1"/>
  <c r="BH55" i="1"/>
  <c r="BH56" i="1" s="1"/>
  <c r="BH95" i="1"/>
  <c r="BH96" i="1" s="1"/>
  <c r="BH65" i="1"/>
  <c r="BH66" i="1" s="1"/>
  <c r="BH115" i="1"/>
  <c r="BH116" i="1" s="1"/>
  <c r="BH125" i="1"/>
  <c r="BH126" i="1" s="1"/>
  <c r="BH45" i="1"/>
  <c r="BH46" i="1" s="1"/>
  <c r="BH135" i="1"/>
  <c r="BH136" i="1" s="1"/>
  <c r="BH85" i="1"/>
  <c r="BH86" i="1" s="1"/>
  <c r="BI155" i="1" l="1"/>
  <c r="BI156" i="1" s="1"/>
  <c r="BI45" i="1"/>
  <c r="BI46" i="1" s="1"/>
  <c r="BI95" i="1"/>
  <c r="BI96" i="1" s="1"/>
  <c r="BI125" i="1"/>
  <c r="BI126" i="1" s="1"/>
  <c r="BI35" i="1"/>
  <c r="BI36" i="1" s="1"/>
  <c r="BH76" i="1"/>
  <c r="BI75" i="1"/>
  <c r="BI85" i="1"/>
  <c r="BI86" i="1" s="1"/>
  <c r="BI55" i="1"/>
  <c r="BI56" i="1" s="1"/>
  <c r="BL145" i="1"/>
  <c r="BI115" i="1"/>
  <c r="BI116" i="1" s="1"/>
  <c r="BI135" i="1"/>
  <c r="BI136" i="1" s="1"/>
  <c r="BI65" i="1"/>
  <c r="BI66" i="1" s="1"/>
  <c r="BI105" i="1"/>
  <c r="BI106" i="1" s="1"/>
  <c r="BJ155" i="1" l="1"/>
  <c r="BJ156" i="1" s="1"/>
  <c r="BJ35" i="1"/>
  <c r="BJ36" i="1" s="1"/>
  <c r="BJ105" i="1"/>
  <c r="BJ106" i="1" s="1"/>
  <c r="BJ125" i="1"/>
  <c r="BJ126" i="1" s="1"/>
  <c r="BJ135" i="1"/>
  <c r="BJ136" i="1" s="1"/>
  <c r="BJ65" i="1"/>
  <c r="BJ66" i="1" s="1"/>
  <c r="BJ85" i="1"/>
  <c r="BJ86" i="1" s="1"/>
  <c r="BI76" i="1"/>
  <c r="BJ75" i="1"/>
  <c r="BJ45" i="1"/>
  <c r="BJ46" i="1" s="1"/>
  <c r="BJ55" i="1"/>
  <c r="BJ56" i="1" s="1"/>
  <c r="BJ95" i="1"/>
  <c r="BJ96" i="1" s="1"/>
  <c r="BJ115" i="1"/>
  <c r="BJ116" i="1" s="1"/>
  <c r="BL155" i="1" l="1"/>
  <c r="BL115" i="1"/>
  <c r="BL75" i="1"/>
  <c r="BJ76" i="1"/>
  <c r="BL95" i="1"/>
  <c r="BL135" i="1"/>
  <c r="BL125" i="1"/>
  <c r="BL55" i="1"/>
  <c r="BL85" i="1"/>
  <c r="BL105" i="1"/>
  <c r="BL45" i="1"/>
  <c r="BL65" i="1"/>
  <c r="BL35" i="1"/>
  <c r="E25" i="1"/>
  <c r="R24" i="1"/>
  <c r="P24" i="1"/>
  <c r="S24" i="1"/>
  <c r="O24" i="1"/>
  <c r="G24" i="1"/>
  <c r="K24" i="1"/>
  <c r="H24" i="1"/>
  <c r="L24" i="1"/>
  <c r="T24" i="1"/>
  <c r="V24" i="1"/>
  <c r="N24" i="1"/>
  <c r="W24" i="1"/>
  <c r="Q24" i="1"/>
  <c r="I24" i="1"/>
  <c r="J24" i="1"/>
  <c r="F24" i="1"/>
  <c r="BO25" i="1"/>
  <c r="BO19" i="1" s="1"/>
  <c r="X23" i="1"/>
  <c r="U24" i="1"/>
  <c r="M24" i="1"/>
  <c r="D23" i="1"/>
  <c r="F25" i="1" l="1"/>
  <c r="Y23" i="1"/>
  <c r="Z23" i="1" s="1"/>
  <c r="AA23" i="1" s="1"/>
  <c r="AB23" i="1" s="1"/>
  <c r="AC23" i="1" s="1"/>
  <c r="AA24" i="1"/>
  <c r="Z24" i="1"/>
  <c r="G25" i="1"/>
  <c r="H25" i="1" s="1"/>
  <c r="I25" i="1" s="1"/>
  <c r="F26" i="1"/>
  <c r="X24" i="1"/>
  <c r="AD23" i="1" l="1"/>
  <c r="AC24" i="1"/>
  <c r="Y24" i="1"/>
  <c r="G26" i="1"/>
  <c r="H26" i="1"/>
  <c r="AB24" i="1"/>
  <c r="AE23" i="1"/>
  <c r="AE24" i="1"/>
  <c r="I26" i="1"/>
  <c r="J25" i="1"/>
  <c r="AD24" i="1"/>
  <c r="K25" i="1" l="1"/>
  <c r="J26" i="1"/>
  <c r="AF23" i="1"/>
  <c r="AF24" i="1"/>
  <c r="AG23" i="1" l="1"/>
  <c r="L25" i="1"/>
  <c r="K26" i="1"/>
  <c r="AH23" i="1" l="1"/>
  <c r="M25" i="1"/>
  <c r="L26" i="1"/>
  <c r="AG24" i="1"/>
  <c r="N25" i="1" l="1"/>
  <c r="M26" i="1"/>
  <c r="AI23" i="1"/>
  <c r="AI24" i="1"/>
  <c r="AH24" i="1"/>
  <c r="AJ23" i="1" l="1"/>
  <c r="AJ24" i="1" s="1"/>
  <c r="O25" i="1"/>
  <c r="N26" i="1"/>
  <c r="P25" i="1" l="1"/>
  <c r="O26" i="1"/>
  <c r="AK23" i="1"/>
  <c r="AL23" i="1" l="1"/>
  <c r="AK24" i="1"/>
  <c r="Q25" i="1"/>
  <c r="P26" i="1"/>
  <c r="R25" i="1" l="1"/>
  <c r="Q26" i="1"/>
  <c r="AM23" i="1"/>
  <c r="AM24" i="1"/>
  <c r="AL24" i="1"/>
  <c r="AN23" i="1" l="1"/>
  <c r="AN24" i="1"/>
  <c r="S25" i="1"/>
  <c r="R26" i="1"/>
  <c r="T25" i="1" l="1"/>
  <c r="S26" i="1"/>
  <c r="AO23" i="1"/>
  <c r="AO24" i="1" s="1"/>
  <c r="AP23" i="1" l="1"/>
  <c r="AP24" i="1"/>
  <c r="T26" i="1"/>
  <c r="U25" i="1"/>
  <c r="V25" i="1" l="1"/>
  <c r="U26" i="1"/>
  <c r="AQ23" i="1"/>
  <c r="V26" i="1" l="1"/>
  <c r="W25" i="1"/>
  <c r="AR23" i="1"/>
  <c r="AQ24" i="1"/>
  <c r="W26" i="1" l="1"/>
  <c r="X25" i="1"/>
  <c r="AS23" i="1"/>
  <c r="AS24" i="1"/>
  <c r="AR24" i="1"/>
  <c r="Y25" i="1" l="1"/>
  <c r="X26" i="1"/>
  <c r="AT23" i="1"/>
  <c r="Z25" i="1" l="1"/>
  <c r="Y26" i="1"/>
  <c r="AU23" i="1"/>
  <c r="AU24" i="1"/>
  <c r="AT24" i="1"/>
  <c r="AA25" i="1" l="1"/>
  <c r="Z26" i="1"/>
  <c r="AV23" i="1"/>
  <c r="AV24" i="1"/>
  <c r="AB25" i="1" l="1"/>
  <c r="AA26" i="1"/>
  <c r="AW23" i="1"/>
  <c r="AW24" i="1"/>
  <c r="AB26" i="1" l="1"/>
  <c r="AC25" i="1"/>
  <c r="AX23" i="1"/>
  <c r="AC26" i="1" l="1"/>
  <c r="AD25" i="1"/>
  <c r="AY23" i="1"/>
  <c r="AY24" i="1" s="1"/>
  <c r="AX24" i="1"/>
  <c r="AD26" i="1" l="1"/>
  <c r="AE25" i="1"/>
  <c r="AZ23" i="1"/>
  <c r="AE26" i="1" l="1"/>
  <c r="AF25" i="1"/>
  <c r="BA23" i="1"/>
  <c r="AZ24" i="1"/>
  <c r="AG25" i="1" l="1"/>
  <c r="AF26" i="1"/>
  <c r="BB23" i="1"/>
  <c r="BA24" i="1"/>
  <c r="AG26" i="1" l="1"/>
  <c r="AH25" i="1"/>
  <c r="BC23" i="1"/>
  <c r="BB24" i="1"/>
  <c r="AH26" i="1" l="1"/>
  <c r="AI25" i="1"/>
  <c r="BD23" i="1"/>
  <c r="BD24" i="1"/>
  <c r="BC24" i="1"/>
  <c r="AI26" i="1" l="1"/>
  <c r="AJ25" i="1"/>
  <c r="BE23" i="1"/>
  <c r="AJ26" i="1" l="1"/>
  <c r="AK25" i="1"/>
  <c r="BF23" i="1"/>
  <c r="BE24" i="1"/>
  <c r="AK26" i="1" l="1"/>
  <c r="AL25" i="1"/>
  <c r="BG23" i="1"/>
  <c r="BF24" i="1"/>
  <c r="AL26" i="1" l="1"/>
  <c r="AM25" i="1"/>
  <c r="BH23" i="1"/>
  <c r="BH24" i="1" s="1"/>
  <c r="BG24" i="1"/>
  <c r="AN25" i="1" l="1"/>
  <c r="AM26" i="1"/>
  <c r="BI23" i="1"/>
  <c r="BI24" i="1"/>
  <c r="AN26" i="1" l="1"/>
  <c r="AO25" i="1"/>
  <c r="BJ23" i="1"/>
  <c r="AO26" i="1" l="1"/>
  <c r="AP25" i="1"/>
  <c r="BN25" i="1"/>
  <c r="BN19" i="1" s="1"/>
  <c r="BJ24" i="1"/>
  <c r="AP26" i="1" l="1"/>
  <c r="AQ25" i="1"/>
  <c r="AQ26" i="1" l="1"/>
  <c r="AR25" i="1"/>
  <c r="AR26" i="1" l="1"/>
  <c r="AS25" i="1"/>
  <c r="AT25" i="1" l="1"/>
  <c r="AS26" i="1"/>
  <c r="AT26" i="1" l="1"/>
  <c r="AU25" i="1"/>
  <c r="AU26" i="1" l="1"/>
  <c r="AV25" i="1"/>
  <c r="AV26" i="1" l="1"/>
  <c r="AW25" i="1"/>
  <c r="AW26" i="1" l="1"/>
  <c r="AX25" i="1"/>
  <c r="AX26" i="1" l="1"/>
  <c r="AY25" i="1"/>
  <c r="AY26" i="1" l="1"/>
  <c r="AZ25" i="1"/>
  <c r="AZ26" i="1" l="1"/>
  <c r="BA25" i="1"/>
  <c r="BA26" i="1" l="1"/>
  <c r="BB25" i="1"/>
  <c r="BB26" i="1" l="1"/>
  <c r="BC25" i="1"/>
  <c r="BC26" i="1" l="1"/>
  <c r="BD25" i="1"/>
  <c r="BD26" i="1" l="1"/>
  <c r="BE25" i="1"/>
  <c r="BE26" i="1" l="1"/>
  <c r="BF25" i="1"/>
  <c r="BF26" i="1" l="1"/>
  <c r="BG25" i="1"/>
  <c r="BG26" i="1" l="1"/>
  <c r="BH25" i="1"/>
  <c r="BH26" i="1" l="1"/>
  <c r="BI25" i="1"/>
  <c r="BI26" i="1" l="1"/>
  <c r="BJ25" i="1"/>
  <c r="BJ26" i="1" l="1"/>
  <c r="BL25" i="1"/>
  <c r="BL19" i="1" s="1"/>
</calcChain>
</file>

<file path=xl/sharedStrings.xml><?xml version="1.0" encoding="utf-8"?>
<sst xmlns="http://schemas.openxmlformats.org/spreadsheetml/2006/main" count="251" uniqueCount="108">
  <si>
    <t>Couleurs</t>
  </si>
  <si>
    <t>Seuil</t>
  </si>
  <si>
    <t>Triturable</t>
  </si>
  <si>
    <t>Risque de fermentation excessive</t>
  </si>
  <si>
    <t>Bon niveau de fermentation</t>
  </si>
  <si>
    <t>À triturer sous peu</t>
  </si>
  <si>
    <t>Laisser fermenter</t>
  </si>
  <si>
    <t>,</t>
  </si>
  <si>
    <t>Mode d'emploi</t>
  </si>
  <si>
    <t>La ligne inférieure donne alors la "somme de degrés-jours" permettant de situer l'avancement en fermentation</t>
  </si>
  <si>
    <t xml:space="preserve"> C. Pinatel - Centre Technique de l'Olivier</t>
  </si>
  <si>
    <t>En approche de cette somme de degrés-jours, la couleur des cases se colore de plus en plus en orange.</t>
  </si>
  <si>
    <t>Ce document doit être toutefois être rempli systématiquement pour la traçabilité.</t>
  </si>
  <si>
    <t>Le maître de moulin, grâce à son expérience, reste le décisionnaire tout au long du processus d'élaboration.</t>
  </si>
  <si>
    <t>Un message conseil apparaît sur la ligne du haut de couleur rose.</t>
  </si>
  <si>
    <t>Le niveau de fermentation peut cependant être adapté en fonction de votre expérience, des caractéristiques des olives, de votre clientèle, etc.</t>
  </si>
  <si>
    <r>
      <rPr>
        <b/>
        <sz val="12"/>
        <color theme="1"/>
        <rFont val="Verdana"/>
        <family val="2"/>
      </rPr>
      <t>TA</t>
    </r>
    <r>
      <rPr>
        <sz val="12"/>
        <color theme="1"/>
        <rFont val="Verdana"/>
        <family val="2"/>
      </rPr>
      <t xml:space="preserve">bleau </t>
    </r>
    <r>
      <rPr>
        <b/>
        <sz val="12"/>
        <color theme="1"/>
        <rFont val="Verdana"/>
        <family val="2"/>
      </rPr>
      <t>G</t>
    </r>
    <r>
      <rPr>
        <sz val="12"/>
        <color theme="1"/>
        <rFont val="Verdana"/>
        <family val="2"/>
      </rPr>
      <t xml:space="preserve">oût </t>
    </r>
    <r>
      <rPr>
        <b/>
        <sz val="12"/>
        <color theme="1"/>
        <rFont val="Verdana"/>
        <family val="2"/>
      </rPr>
      <t>À</t>
    </r>
    <r>
      <rPr>
        <sz val="12"/>
        <color theme="1"/>
        <rFont val="Verdana"/>
        <family val="2"/>
      </rPr>
      <t xml:space="preserve"> </t>
    </r>
    <r>
      <rPr>
        <b/>
        <sz val="12"/>
        <color theme="1"/>
        <rFont val="Verdana"/>
        <family val="2"/>
      </rPr>
      <t>L</t>
    </r>
    <r>
      <rPr>
        <sz val="12"/>
        <color theme="1"/>
        <rFont val="Verdana"/>
        <family val="2"/>
      </rPr>
      <t>'</t>
    </r>
    <r>
      <rPr>
        <b/>
        <sz val="12"/>
        <color theme="1"/>
        <rFont val="Verdana"/>
        <family val="2"/>
      </rPr>
      <t>A</t>
    </r>
    <r>
      <rPr>
        <sz val="12"/>
        <color theme="1"/>
        <rFont val="Verdana"/>
        <family val="2"/>
      </rPr>
      <t>ncienne</t>
    </r>
  </si>
  <si>
    <t>Total degrés jours</t>
  </si>
  <si>
    <t>Durée fermentation</t>
  </si>
  <si>
    <t>Température maximale</t>
  </si>
  <si>
    <t>Température départ</t>
  </si>
  <si>
    <t>Terminologie:</t>
  </si>
  <si>
    <t>Variétés donnant de très bons résultats en fruité noir</t>
  </si>
  <si>
    <t>Aglandau</t>
  </si>
  <si>
    <t>Picholine</t>
  </si>
  <si>
    <t>Salonenque</t>
  </si>
  <si>
    <t>Olivière</t>
  </si>
  <si>
    <t>Variétés à ne pas utiliser</t>
  </si>
  <si>
    <t>Négrette</t>
  </si>
  <si>
    <t>Tanche</t>
  </si>
  <si>
    <t>Cailletier/Frantoïo</t>
  </si>
  <si>
    <t>Variétés donnant des huiles n'ayant pas les caractéristiques classiques du fruité noir (arômes de confitures/fruits confits)</t>
  </si>
  <si>
    <t>Variétés testées</t>
  </si>
  <si>
    <t>Variétés non testées</t>
  </si>
  <si>
    <t>Jauberte</t>
  </si>
  <si>
    <t>Cayet roux: bons résultats à priori</t>
  </si>
  <si>
    <t>Petit ribier: fermente difficilement</t>
  </si>
  <si>
    <t>Palox X</t>
  </si>
  <si>
    <t>Attention ce type de produit peut se retrouver classé en huile lampante (et donc non alimentaire) selon le règlement CEE 2568/1991</t>
  </si>
  <si>
    <t>TAGALA10-inclus 2017</t>
  </si>
  <si>
    <t>TAGALA11 modif 06/2018</t>
  </si>
  <si>
    <t>Bouteillan</t>
  </si>
  <si>
    <t>Déconseilllé, notamment en considérant que le Bouteillan a une bien meilleure aptitude à la production de fruité vert.</t>
  </si>
  <si>
    <t>Produit des arômes très harmonieux type confiture/fruits confits, mais atypique en fruité noir. (Huile "dessert")</t>
  </si>
  <si>
    <t>Un peu comme la Tanche, mais probablement utilisable en verger jeune irrigué (fruits plus fermentescibles)</t>
  </si>
  <si>
    <t>De bons produits ont été réalisés avec l'Olivière, mais aussi beaucoup de médiocres. Difficile à gérer.</t>
  </si>
  <si>
    <t>Cette variété n'ayant que très peu d'amertume et d'ardence, il est possible de réduire un peu les temps de fermentation.</t>
  </si>
  <si>
    <t>Variétés en cours de test</t>
  </si>
  <si>
    <t>Rougette de l'Ardèche</t>
  </si>
  <si>
    <t>Bons résultats pour l'instant, à confirmer.</t>
  </si>
  <si>
    <t>Notes sur les versions de ce document</t>
  </si>
  <si>
    <t>Passage de V10 à V11</t>
  </si>
  <si>
    <t>Les paramètres qui servent à calculer le nombre de degrés jours et à afficher les messages ont été modifiés en fonction des résultats obtenus sur la production 2017.</t>
  </si>
  <si>
    <t>— Garder les mêmes messages pour les durées de 8 à 12 jours</t>
  </si>
  <si>
    <t>— Produire des messages tendant à fermenter moins longtemps avec les fermentations courtes (à température élevée)</t>
  </si>
  <si>
    <t>— Produire des messages tendant à fermenter plus longtemps avec les longues fermentations (à basse température)</t>
  </si>
  <si>
    <t>Si vous avez pris l'habitude des anciennes valeurs, vous pourrez peut-être avoir quelques difficultés au début, car les sommes de degrés-jours ont changé.</t>
  </si>
  <si>
    <t>Vous pourrez consulter les anciennes valeurs sur le feuillet "V10".</t>
  </si>
  <si>
    <t>Cayon</t>
  </si>
  <si>
    <t>Arbéquine</t>
  </si>
  <si>
    <t>Bons résultats, fermente facilement.</t>
  </si>
  <si>
    <t>Très bons résultats, on retrouve les notes de rose caractéristiques de cette variété déjà observées en fruité vert.</t>
  </si>
  <si>
    <t>Arboussane</t>
  </si>
  <si>
    <t>Koronéïki</t>
  </si>
  <si>
    <t>Résultats moyens.</t>
  </si>
  <si>
    <t>Variétés</t>
  </si>
  <si>
    <t>Notes diverses</t>
  </si>
  <si>
    <t>Vous pouvez aussi continuer à utiliser l'ancienne version V10 (le document que vous avez utilisé l'année dernière, que nous pouvons vous envoyer sur demande si vous l'avez perdu).</t>
  </si>
  <si>
    <t>Néanmoins, les modifications ont été faites en vue d'améliorer les résultats, nous vous conseillons donc d'utiliser la nouvelle version et de vous y habituer…</t>
  </si>
  <si>
    <t>Variétés donnant des résultats médiocres</t>
  </si>
  <si>
    <t>Passage de V11 à V12</t>
  </si>
  <si>
    <t>Une seule ligne de dates en haut</t>
  </si>
  <si>
    <t>Attention: des adaptations ont été réalisées en fonction des observations antérieures pour avoir de meilleurs résultats, depuis la version 10. Voir feuillet "Notes".</t>
  </si>
  <si>
    <t>Autres questions</t>
  </si>
  <si>
    <t>Fruité noir: fruité d'olive rappelant les olives de Nyons ou les olives de Nice. Terme non listé dans la terminologie panel test.</t>
  </si>
  <si>
    <t>Huile d'olives maturées: maturation des olives en conditions anaérobies correspondant aux AOP/C de Provence.</t>
  </si>
  <si>
    <t>Lors de la mise en fermentation d'un nouveau lot, noter la température directement dans la colonne de la date de façon à synchroniser les notations.</t>
  </si>
  <si>
    <t>Passage de V12 à V13</t>
  </si>
  <si>
    <t>Ajout d'explications</t>
  </si>
  <si>
    <t>Pour démarrer, taper la température dans la case à la date de la mise en fermentation.</t>
  </si>
  <si>
    <t>Le remplissage se fait automatiquement dans les jours qui suivent, sur la base d'une température identique.</t>
  </si>
  <si>
    <t>En approche de la fin des dates sur le tableau, dupliquer ce document avec une nouvelle date de début de campagne.</t>
  </si>
  <si>
    <t>Le seuil de 8°C a été porté à 9°C, et les totaux ont été modifiés afin de:</t>
  </si>
  <si>
    <t>Pour enclencher les calculs lors de la mise en fermentation, taper la température du premier jour dans la case en jaune correspondant à la date</t>
  </si>
  <si>
    <t>Le seuil choisi est de 170 degrés-jours. Il s'agit d'une valeur moyenne établie au cours des années antérieures.</t>
  </si>
  <si>
    <t>Effeuillage: La présence de feuille augmente les risques de formation de moisissures</t>
  </si>
  <si>
    <t>Trou au fond des palox pour écoulement de l'eau</t>
  </si>
  <si>
    <t>Oui</t>
  </si>
  <si>
    <t>Non</t>
  </si>
  <si>
    <t>Il est souhaitable de relever la température tous les jours. En cas d'oubli, les températures aux dates intermédiaires sont automatiquement remplies avec la dernière température notée. Mais vous pouvez mettre des moyennes approximatives.</t>
  </si>
  <si>
    <t>Ce document est un outil de travail et un support de notation pour les relevés, mais n'engage en rien la responsabilité de France-Olive et du CTO.</t>
  </si>
  <si>
    <t>De nombreuses cases sont verrouillées afin d'éviter les fausses manœuvres.</t>
  </si>
  <si>
    <t>Ce document est en "lecture seule", vous pouvez en enregistrer autant que vous voulez…</t>
  </si>
  <si>
    <t>Goût à l'ancienne: ensemble des huiles obtenues par des processus anciens, se démarquant des processus standards (ce n'est pas le matériel qui est à la source de l'originalité du produit, mais un schéma d'élaboration différent. En Provence la fermentation pour produire le fruité noir, en Corse la récolte à l'ancienne par chute naturelle, dans divers pays du Magreb le séchage des olives avent trituration, etc.)</t>
  </si>
  <si>
    <t>Tableau de suivi des températures de fermentation pour la production de fruité noir</t>
  </si>
  <si>
    <t>Résultats corrects, fruité noir léger.</t>
  </si>
  <si>
    <t>Mettre la référence du contenant qui vient d'être rempli; palox, box ou autre (remplacer "Palox X").</t>
  </si>
  <si>
    <t>En début de campagne: taper la date de la première mise en fermentation ----&gt;</t>
  </si>
  <si>
    <r>
      <t xml:space="preserve">Ajuster </t>
    </r>
    <r>
      <rPr>
        <b/>
        <sz val="13"/>
        <color rgb="FFFF0000"/>
        <rFont val="Verdana"/>
        <family val="2"/>
      </rPr>
      <t>tous les jours</t>
    </r>
    <r>
      <rPr>
        <sz val="13"/>
        <color theme="1"/>
        <rFont val="Verdana"/>
        <family val="2"/>
      </rPr>
      <t xml:space="preserve"> la température constatée.</t>
    </r>
  </si>
  <si>
    <t>Date:</t>
  </si>
  <si>
    <t>Somme des degrés jours (calcul automatique)</t>
  </si>
  <si>
    <r>
      <rPr>
        <b/>
        <sz val="11"/>
        <color rgb="FFFF0000"/>
        <rFont val="Verdana"/>
        <family val="2"/>
      </rPr>
      <t>NOTER</t>
    </r>
    <r>
      <rPr>
        <sz val="11"/>
        <color theme="1"/>
        <rFont val="Verdana"/>
        <family val="2"/>
      </rPr>
      <t xml:space="preserve"> la température (°C)</t>
    </r>
  </si>
  <si>
    <t>Trituré le:</t>
  </si>
  <si>
    <t>Décision de trituration:</t>
  </si>
  <si>
    <t xml:space="preserve">à triturer le: </t>
  </si>
  <si>
    <t>Le jour de la trituration, effacer la température dans la case correspondante</t>
  </si>
  <si>
    <t>Lot trituré ce jour</t>
  </si>
  <si>
    <t>V13f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</si>
</sst>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
    <numFmt numFmtId="165" formatCode="0.0"/>
  </numFmts>
  <fonts count="32" x14ac:knownFonts="1">
    <font>
      <sz val="12"/>
      <color theme="1"/>
      <name val="Verdana"/>
      <family val="2"/>
    </font>
    <font>
      <u/>
      <sz val="12"/>
      <color theme="10"/>
      <name val="Verdana"/>
      <family val="2"/>
    </font>
    <font>
      <u/>
      <sz val="12"/>
      <color theme="11"/>
      <name val="Verdana"/>
      <family val="2"/>
    </font>
    <font>
      <sz val="18"/>
      <color theme="1"/>
      <name val="Verdana"/>
      <family val="2"/>
    </font>
    <font>
      <sz val="14"/>
      <color theme="1"/>
      <name val="Verdana"/>
      <family val="2"/>
    </font>
    <font>
      <sz val="10"/>
      <color theme="1"/>
      <name val="Verdana"/>
      <family val="2"/>
    </font>
    <font>
      <sz val="8"/>
      <name val="Verdana"/>
      <family val="2"/>
    </font>
    <font>
      <sz val="16"/>
      <color theme="1"/>
      <name val="Verdana"/>
      <family val="2"/>
    </font>
    <font>
      <sz val="7"/>
      <color theme="1"/>
      <name val="Verdana"/>
      <family val="2"/>
    </font>
    <font>
      <u/>
      <sz val="12"/>
      <color theme="1"/>
      <name val="Verdana"/>
      <family val="2"/>
    </font>
    <font>
      <sz val="12"/>
      <color rgb="FF800000"/>
      <name val="Verdana"/>
      <family val="2"/>
    </font>
    <font>
      <b/>
      <sz val="12"/>
      <color rgb="FF800000"/>
      <name val="Verdana"/>
      <family val="2"/>
    </font>
    <font>
      <sz val="9"/>
      <color theme="1"/>
      <name val="Verdana"/>
      <family val="2"/>
    </font>
    <font>
      <i/>
      <sz val="11"/>
      <color theme="1"/>
      <name val="Verdana"/>
      <family val="2"/>
    </font>
    <font>
      <b/>
      <sz val="12"/>
      <color theme="1"/>
      <name val="Verdana"/>
      <family val="2"/>
    </font>
    <font>
      <sz val="12"/>
      <color rgb="FFB609A9"/>
      <name val="Verdana"/>
      <family val="2"/>
    </font>
    <font>
      <i/>
      <sz val="20"/>
      <color rgb="FF800000"/>
      <name val="Verdana"/>
      <family val="2"/>
    </font>
    <font>
      <sz val="12"/>
      <color rgb="FFFF6600"/>
      <name val="Verdana"/>
      <family val="2"/>
    </font>
    <font>
      <b/>
      <sz val="16"/>
      <color theme="1"/>
      <name val="Verdana"/>
      <family val="2"/>
    </font>
    <font>
      <b/>
      <sz val="14"/>
      <color theme="1"/>
      <name val="Verdana"/>
      <family val="2"/>
    </font>
    <font>
      <b/>
      <sz val="12"/>
      <color rgb="FFFF0000"/>
      <name val="Verdana"/>
      <family val="2"/>
    </font>
    <font>
      <b/>
      <sz val="16"/>
      <color rgb="FFFF0000"/>
      <name val="Verdana"/>
      <family val="2"/>
    </font>
    <font>
      <sz val="14"/>
      <color theme="1"/>
      <name val="Arial"/>
      <family val="2"/>
    </font>
    <font>
      <sz val="11"/>
      <color theme="1"/>
      <name val="Verdana"/>
      <family val="2"/>
    </font>
    <font>
      <u/>
      <sz val="9"/>
      <color rgb="FFFF0000"/>
      <name val="Verdana"/>
      <family val="2"/>
    </font>
    <font>
      <b/>
      <sz val="18"/>
      <color rgb="FF800000"/>
      <name val="Arial"/>
      <family val="2"/>
    </font>
    <font>
      <b/>
      <sz val="11"/>
      <color rgb="FFFF0000"/>
      <name val="Verdana"/>
      <family val="2"/>
    </font>
    <font>
      <sz val="13"/>
      <color theme="1"/>
      <name val="Verdana"/>
      <family val="2"/>
    </font>
    <font>
      <b/>
      <sz val="13"/>
      <color rgb="FFFF0000"/>
      <name val="Verdana"/>
      <family val="2"/>
    </font>
    <font>
      <sz val="12"/>
      <name val="Abadi MT Condensed Light"/>
      <family val="2"/>
    </font>
    <font>
      <sz val="12"/>
      <color rgb="FFFF0000"/>
      <name val="Verdana"/>
      <family val="2"/>
    </font>
    <font>
      <sz val="13"/>
      <color rgb="FFC00000"/>
      <name val="Verdana"/>
      <family val="2"/>
    </font>
  </fonts>
  <fills count="10">
    <fill>
      <patternFill patternType="none"/>
    </fill>
    <fill>
      <patternFill patternType="gray125"/>
    </fill>
    <fill>
      <patternFill patternType="solid">
        <fgColor rgb="FFCCFFCC"/>
        <bgColor indexed="64"/>
      </patternFill>
    </fill>
    <fill>
      <patternFill patternType="solid">
        <fgColor rgb="FFFFFE8C"/>
        <bgColor indexed="64"/>
      </patternFill>
    </fill>
    <fill>
      <patternFill patternType="solid">
        <fgColor rgb="FFFDD6D8"/>
        <bgColor indexed="64"/>
      </patternFill>
    </fill>
    <fill>
      <patternFill patternType="solid">
        <fgColor rgb="FFFFFF95"/>
        <bgColor rgb="FF000000"/>
      </patternFill>
    </fill>
    <fill>
      <patternFill patternType="solid">
        <fgColor rgb="FFE1FFEA"/>
        <bgColor indexed="64"/>
      </patternFill>
    </fill>
    <fill>
      <patternFill patternType="solid">
        <fgColor rgb="FFFFFF00"/>
        <bgColor indexed="64"/>
      </patternFill>
    </fill>
    <fill>
      <patternFill patternType="solid">
        <fgColor rgb="FFFEB075"/>
        <bgColor indexed="64"/>
      </patternFill>
    </fill>
    <fill>
      <patternFill patternType="solid">
        <fgColor rgb="FF3366FF"/>
        <bgColor indexed="64"/>
      </patternFill>
    </fill>
  </fills>
  <borders count="22">
    <border>
      <left/>
      <right/>
      <top/>
      <bottom/>
      <diagonal/>
    </border>
    <border>
      <left style="thin">
        <color auto="1"/>
      </left>
      <right style="thin">
        <color auto="1"/>
      </right>
      <top style="thin">
        <color auto="1"/>
      </top>
      <bottom style="thin">
        <color auto="1"/>
      </bottom>
      <diagonal/>
    </border>
    <border>
      <left/>
      <right style="thin">
        <color rgb="FF008080"/>
      </right>
      <top style="thin">
        <color rgb="FF008080"/>
      </top>
      <bottom style="thin">
        <color rgb="FF00808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ck">
        <color rgb="FFFF0000"/>
      </top>
      <bottom style="thick">
        <color rgb="FFFF0000"/>
      </bottom>
      <diagonal/>
    </border>
    <border>
      <left/>
      <right/>
      <top style="thick">
        <color rgb="FFFF0000"/>
      </top>
      <bottom style="thick">
        <color rgb="FFFF0000"/>
      </bottom>
      <diagonal/>
    </border>
    <border>
      <left style="thin">
        <color auto="1"/>
      </left>
      <right style="thin">
        <color auto="1"/>
      </right>
      <top style="thick">
        <color rgb="FF0000FF"/>
      </top>
      <bottom style="thin">
        <color auto="1"/>
      </bottom>
      <diagonal/>
    </border>
    <border>
      <left style="medium">
        <color auto="1"/>
      </left>
      <right style="medium">
        <color auto="1"/>
      </right>
      <top/>
      <bottom style="thick">
        <color rgb="FF0000FF"/>
      </bottom>
      <diagonal/>
    </border>
    <border>
      <left/>
      <right/>
      <top/>
      <bottom style="thick">
        <color rgb="FF0000FF"/>
      </bottom>
      <diagonal/>
    </border>
    <border>
      <left style="thin">
        <color auto="1"/>
      </left>
      <right style="thin">
        <color auto="1"/>
      </right>
      <top style="thin">
        <color auto="1"/>
      </top>
      <bottom style="thick">
        <color rgb="FF0000FF"/>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ck">
        <color rgb="FFFF0000"/>
      </top>
      <bottom style="thick">
        <color rgb="FFFF0000"/>
      </bottom>
      <diagonal/>
    </border>
    <border>
      <left style="thin">
        <color auto="1"/>
      </left>
      <right/>
      <top style="thick">
        <color rgb="FF0000FF"/>
      </top>
      <bottom style="thin">
        <color auto="1"/>
      </bottom>
      <diagonal/>
    </border>
    <border>
      <left style="thin">
        <color auto="1"/>
      </left>
      <right/>
      <top style="thin">
        <color auto="1"/>
      </top>
      <bottom style="thick">
        <color rgb="FF0000FF"/>
      </bottom>
      <diagonal/>
    </border>
    <border>
      <left style="thick">
        <color rgb="FFFF0000"/>
      </left>
      <right style="thick">
        <color rgb="FFFF0000"/>
      </right>
      <top style="thick">
        <color rgb="FFFF0000"/>
      </top>
      <bottom style="thin">
        <color auto="1"/>
      </bottom>
      <diagonal/>
    </border>
    <border>
      <left style="thick">
        <color rgb="FFFF0000"/>
      </left>
      <right style="thick">
        <color rgb="FFFF0000"/>
      </right>
      <top/>
      <bottom/>
      <diagonal/>
    </border>
    <border>
      <left style="thick">
        <color rgb="FFFF0000"/>
      </left>
      <right style="thick">
        <color rgb="FFFF0000"/>
      </right>
      <top/>
      <bottom style="thin">
        <color rgb="FFFF0000"/>
      </bottom>
      <diagonal/>
    </border>
    <border>
      <left style="thick">
        <color rgb="FFFF0000"/>
      </left>
      <right style="thick">
        <color rgb="FFFF0000"/>
      </right>
      <top style="thin">
        <color rgb="FFFF0000"/>
      </top>
      <bottom style="thin">
        <color rgb="FFFF0000"/>
      </bottom>
      <diagonal/>
    </border>
    <border>
      <left style="thick">
        <color rgb="FFFF0000"/>
      </left>
      <right style="thick">
        <color rgb="FFFF0000"/>
      </right>
      <top style="thin">
        <color rgb="FFFF0000"/>
      </top>
      <bottom style="thin">
        <color auto="1"/>
      </bottom>
      <diagonal/>
    </border>
  </borders>
  <cellStyleXfs count="39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69">
    <xf numFmtId="0" fontId="0" fillId="0" borderId="0" xfId="0"/>
    <xf numFmtId="0" fontId="0" fillId="0" borderId="1" xfId="0" applyBorder="1"/>
    <xf numFmtId="0" fontId="3" fillId="2" borderId="1" xfId="0" applyFont="1" applyFill="1" applyBorder="1"/>
    <xf numFmtId="0" fontId="3" fillId="0" borderId="0" xfId="0" applyFont="1"/>
    <xf numFmtId="0" fontId="7" fillId="0" borderId="0" xfId="0" applyFont="1"/>
    <xf numFmtId="1" fontId="4" fillId="0" borderId="1" xfId="0" applyNumberFormat="1" applyFont="1" applyBorder="1" applyAlignment="1">
      <alignment horizontal="center" vertical="center"/>
    </xf>
    <xf numFmtId="0" fontId="0" fillId="0" borderId="0" xfId="0" applyAlignment="1">
      <alignment horizontal="right"/>
    </xf>
    <xf numFmtId="0" fontId="0" fillId="0" borderId="0" xfId="0" applyAlignment="1" applyProtection="1">
      <alignment horizontal="left" vertical="center"/>
      <protection locked="0"/>
    </xf>
    <xf numFmtId="0" fontId="9" fillId="0" borderId="0" xfId="0" applyFont="1"/>
    <xf numFmtId="165" fontId="10" fillId="0" borderId="1" xfId="0" applyNumberFormat="1" applyFont="1" applyBorder="1" applyAlignment="1">
      <alignment horizontal="center"/>
    </xf>
    <xf numFmtId="165" fontId="11" fillId="0" borderId="1" xfId="0" applyNumberFormat="1" applyFont="1" applyBorder="1" applyAlignment="1">
      <alignment horizontal="center"/>
    </xf>
    <xf numFmtId="0" fontId="0" fillId="0" borderId="0" xfId="0" quotePrefix="1"/>
    <xf numFmtId="0" fontId="0" fillId="0" borderId="0" xfId="0" applyProtection="1">
      <protection locked="0"/>
    </xf>
    <xf numFmtId="0" fontId="13" fillId="0" borderId="0" xfId="0" applyFont="1"/>
    <xf numFmtId="0" fontId="12" fillId="0" borderId="0" xfId="0" applyFont="1"/>
    <xf numFmtId="165" fontId="0" fillId="3" borderId="1" xfId="0" applyNumberFormat="1" applyFill="1" applyBorder="1" applyAlignment="1" applyProtection="1">
      <alignment horizontal="center" vertical="center"/>
      <protection locked="0"/>
    </xf>
    <xf numFmtId="0" fontId="15" fillId="6" borderId="3" xfId="0" applyFont="1" applyFill="1" applyBorder="1"/>
    <xf numFmtId="0" fontId="15" fillId="6" borderId="4" xfId="0" applyFont="1" applyFill="1" applyBorder="1"/>
    <xf numFmtId="0" fontId="15" fillId="6" borderId="5" xfId="0" applyFont="1" applyFill="1" applyBorder="1"/>
    <xf numFmtId="0" fontId="16" fillId="0" borderId="0" xfId="0" applyFont="1"/>
    <xf numFmtId="0" fontId="17" fillId="0" borderId="0" xfId="0" applyFont="1"/>
    <xf numFmtId="0" fontId="0" fillId="0" borderId="4" xfId="0" applyBorder="1"/>
    <xf numFmtId="0" fontId="18" fillId="0" borderId="0" xfId="0" applyFont="1"/>
    <xf numFmtId="0" fontId="0" fillId="0" borderId="0" xfId="0" applyAlignment="1">
      <alignment vertical="center"/>
    </xf>
    <xf numFmtId="0" fontId="19" fillId="0" borderId="0" xfId="0" applyFont="1" applyAlignment="1">
      <alignment vertical="center"/>
    </xf>
    <xf numFmtId="0" fontId="20" fillId="0" borderId="0" xfId="0" applyFont="1" applyAlignment="1">
      <alignment vertical="center"/>
    </xf>
    <xf numFmtId="0" fontId="18" fillId="0" borderId="0" xfId="0" applyFont="1" applyAlignment="1">
      <alignment vertical="center"/>
    </xf>
    <xf numFmtId="0" fontId="21" fillId="2" borderId="1" xfId="0" applyFont="1" applyFill="1" applyBorder="1" applyAlignment="1">
      <alignment horizontal="center"/>
    </xf>
    <xf numFmtId="1" fontId="4" fillId="0" borderId="1" xfId="0" applyNumberFormat="1" applyFont="1" applyBorder="1" applyAlignment="1">
      <alignment horizontal="center" vertical="center" wrapText="1"/>
    </xf>
    <xf numFmtId="0" fontId="0" fillId="0" borderId="6" xfId="0" applyBorder="1" applyAlignment="1">
      <alignment horizontal="right" vertical="center"/>
    </xf>
    <xf numFmtId="164" fontId="0" fillId="0" borderId="7" xfId="0" applyNumberFormat="1" applyBorder="1"/>
    <xf numFmtId="164" fontId="22" fillId="2" borderId="6" xfId="0" applyNumberFormat="1" applyFont="1" applyFill="1" applyBorder="1" applyAlignment="1">
      <alignment horizontal="center" vertical="center"/>
    </xf>
    <xf numFmtId="0" fontId="23" fillId="7" borderId="5" xfId="0" applyFont="1" applyFill="1" applyBorder="1"/>
    <xf numFmtId="0" fontId="23" fillId="8" borderId="3" xfId="0" applyFont="1" applyFill="1" applyBorder="1"/>
    <xf numFmtId="0" fontId="23" fillId="8" borderId="5" xfId="0" applyFont="1" applyFill="1" applyBorder="1"/>
    <xf numFmtId="0" fontId="23" fillId="8" borderId="4" xfId="0" applyFont="1" applyFill="1" applyBorder="1"/>
    <xf numFmtId="0" fontId="23" fillId="3" borderId="3" xfId="0" applyFont="1" applyFill="1" applyBorder="1"/>
    <xf numFmtId="0" fontId="23" fillId="3" borderId="5" xfId="0" applyFont="1" applyFill="1" applyBorder="1"/>
    <xf numFmtId="0" fontId="23" fillId="3" borderId="4" xfId="0" applyFont="1" applyFill="1" applyBorder="1"/>
    <xf numFmtId="0" fontId="24" fillId="0" borderId="0" xfId="0" applyFont="1" applyAlignment="1">
      <alignment vertical="center"/>
    </xf>
    <xf numFmtId="165" fontId="0" fillId="3" borderId="8" xfId="0" applyNumberFormat="1" applyFill="1" applyBorder="1" applyAlignment="1" applyProtection="1">
      <alignment horizontal="center"/>
      <protection locked="0"/>
    </xf>
    <xf numFmtId="0" fontId="7" fillId="8" borderId="9" xfId="0" applyFont="1" applyFill="1" applyBorder="1" applyAlignment="1" applyProtection="1">
      <alignment horizontal="center" vertical="center" wrapText="1"/>
      <protection locked="0"/>
    </xf>
    <xf numFmtId="0" fontId="0" fillId="0" borderId="10" xfId="0" applyBorder="1"/>
    <xf numFmtId="0" fontId="12" fillId="0" borderId="11" xfId="0" applyFont="1" applyBorder="1" applyAlignment="1">
      <alignment horizontal="center" vertical="center" wrapText="1"/>
    </xf>
    <xf numFmtId="0" fontId="8" fillId="4" borderId="11" xfId="0" applyFont="1" applyFill="1" applyBorder="1" applyAlignment="1">
      <alignment horizontal="center" vertical="center" wrapText="1"/>
    </xf>
    <xf numFmtId="0" fontId="0" fillId="9" borderId="0" xfId="0" applyFill="1"/>
    <xf numFmtId="0" fontId="27" fillId="3" borderId="3" xfId="0" applyFont="1" applyFill="1" applyBorder="1" applyAlignment="1">
      <alignment vertical="center"/>
    </xf>
    <xf numFmtId="164" fontId="22" fillId="7" borderId="6" xfId="0" applyNumberFormat="1" applyFont="1" applyFill="1" applyBorder="1" applyAlignment="1">
      <alignment horizontal="center" vertical="center"/>
    </xf>
    <xf numFmtId="0" fontId="0" fillId="7" borderId="3" xfId="0" applyFill="1" applyBorder="1" applyAlignment="1">
      <alignment vertical="center"/>
    </xf>
    <xf numFmtId="0" fontId="12" fillId="0" borderId="1" xfId="0" applyFont="1" applyBorder="1" applyAlignment="1">
      <alignment horizontal="left" vertical="center" wrapText="1"/>
    </xf>
    <xf numFmtId="0" fontId="23" fillId="0" borderId="8" xfId="0" applyFont="1" applyBorder="1" applyAlignment="1">
      <alignment vertical="center"/>
    </xf>
    <xf numFmtId="49" fontId="29" fillId="5" borderId="2" xfId="0" applyNumberFormat="1" applyFont="1" applyFill="1" applyBorder="1" applyAlignment="1">
      <alignment horizontal="center" vertical="center" wrapText="1"/>
    </xf>
    <xf numFmtId="164" fontId="22" fillId="2" borderId="14" xfId="0" applyNumberFormat="1" applyFont="1" applyFill="1" applyBorder="1" applyAlignment="1">
      <alignment horizontal="center" vertical="center"/>
    </xf>
    <xf numFmtId="165" fontId="0" fillId="3" borderId="15" xfId="0" applyNumberFormat="1" applyFill="1" applyBorder="1" applyAlignment="1" applyProtection="1">
      <alignment horizontal="center"/>
      <protection locked="0"/>
    </xf>
    <xf numFmtId="165" fontId="11" fillId="0" borderId="3" xfId="0" applyNumberFormat="1" applyFont="1" applyBorder="1" applyAlignment="1">
      <alignment horizontal="center"/>
    </xf>
    <xf numFmtId="1" fontId="4" fillId="0" borderId="3" xfId="0" applyNumberFormat="1" applyFont="1" applyBorder="1" applyAlignment="1">
      <alignment horizontal="center" vertical="center" wrapText="1"/>
    </xf>
    <xf numFmtId="0" fontId="8" fillId="4" borderId="16" xfId="0" applyFont="1" applyFill="1" applyBorder="1" applyAlignment="1">
      <alignment horizontal="center" vertical="center" wrapText="1"/>
    </xf>
    <xf numFmtId="1" fontId="4" fillId="0" borderId="4" xfId="0" applyNumberFormat="1" applyFont="1" applyBorder="1" applyAlignment="1">
      <alignment horizontal="center" vertical="center"/>
    </xf>
    <xf numFmtId="164" fontId="30" fillId="2" borderId="17" xfId="0" applyNumberFormat="1" applyFont="1" applyFill="1" applyBorder="1" applyAlignment="1" applyProtection="1">
      <alignment horizontal="center" vertical="center" wrapText="1"/>
      <protection locked="0"/>
    </xf>
    <xf numFmtId="0" fontId="0" fillId="9" borderId="18" xfId="0" applyFill="1" applyBorder="1"/>
    <xf numFmtId="0" fontId="0" fillId="0" borderId="18" xfId="0" applyBorder="1"/>
    <xf numFmtId="0" fontId="5" fillId="0" borderId="21" xfId="0" applyFont="1" applyBorder="1" applyAlignment="1">
      <alignment horizontal="center" vertical="center" wrapText="1"/>
    </xf>
    <xf numFmtId="14" fontId="25" fillId="7" borderId="12" xfId="0" applyNumberFormat="1" applyFont="1" applyFill="1" applyBorder="1" applyAlignment="1" applyProtection="1">
      <alignment horizontal="center" vertical="center"/>
      <protection locked="0"/>
    </xf>
    <xf numFmtId="14" fontId="25" fillId="7" borderId="13" xfId="0" applyNumberFormat="1" applyFont="1" applyFill="1" applyBorder="1" applyAlignment="1" applyProtection="1">
      <alignment horizontal="center" vertical="center"/>
      <protection locked="0"/>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31" fillId="3" borderId="3" xfId="0" applyFont="1" applyFill="1" applyBorder="1" applyAlignment="1">
      <alignment horizontal="center" vertical="center"/>
    </xf>
    <xf numFmtId="0" fontId="31" fillId="3" borderId="5" xfId="0" applyFont="1" applyFill="1" applyBorder="1" applyAlignment="1">
      <alignment horizontal="center" vertical="center"/>
    </xf>
    <xf numFmtId="0" fontId="31" fillId="3" borderId="4" xfId="0" applyFont="1" applyFill="1" applyBorder="1" applyAlignment="1">
      <alignment horizontal="center" vertical="center"/>
    </xf>
  </cellXfs>
  <cellStyles count="395">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xfId="271" builtinId="8" hidden="1"/>
    <cellStyle name="Lien hypertexte" xfId="273" builtinId="8" hidden="1"/>
    <cellStyle name="Lien hypertexte" xfId="275" builtinId="8" hidden="1"/>
    <cellStyle name="Lien hypertexte" xfId="277" builtinId="8" hidden="1"/>
    <cellStyle name="Lien hypertexte" xfId="279" builtinId="8" hidden="1"/>
    <cellStyle name="Lien hypertexte" xfId="281" builtinId="8" hidden="1"/>
    <cellStyle name="Lien hypertexte" xfId="283" builtinId="8" hidden="1"/>
    <cellStyle name="Lien hypertexte" xfId="285" builtinId="8" hidden="1"/>
    <cellStyle name="Lien hypertexte" xfId="287" builtinId="8" hidden="1"/>
    <cellStyle name="Lien hypertexte" xfId="289" builtinId="8" hidden="1"/>
    <cellStyle name="Lien hypertexte" xfId="291" builtinId="8" hidden="1"/>
    <cellStyle name="Lien hypertexte" xfId="293" builtinId="8" hidden="1"/>
    <cellStyle name="Lien hypertexte" xfId="295" builtinId="8" hidden="1"/>
    <cellStyle name="Lien hypertexte" xfId="297" builtinId="8" hidden="1"/>
    <cellStyle name="Lien hypertexte" xfId="299" builtinId="8" hidden="1"/>
    <cellStyle name="Lien hypertexte" xfId="301" builtinId="8" hidden="1"/>
    <cellStyle name="Lien hypertexte" xfId="303" builtinId="8" hidden="1"/>
    <cellStyle name="Lien hypertexte" xfId="305" builtinId="8" hidden="1"/>
    <cellStyle name="Lien hypertexte" xfId="307" builtinId="8" hidden="1"/>
    <cellStyle name="Lien hypertexte" xfId="309" builtinId="8" hidden="1"/>
    <cellStyle name="Lien hypertexte" xfId="311" builtinId="8" hidden="1"/>
    <cellStyle name="Lien hypertexte" xfId="313" builtinId="8" hidden="1"/>
    <cellStyle name="Lien hypertexte" xfId="315" builtinId="8" hidden="1"/>
    <cellStyle name="Lien hypertexte" xfId="317" builtinId="8" hidden="1"/>
    <cellStyle name="Lien hypertexte" xfId="319" builtinId="8" hidden="1"/>
    <cellStyle name="Lien hypertexte" xfId="321" builtinId="8" hidden="1"/>
    <cellStyle name="Lien hypertexte" xfId="323" builtinId="8" hidden="1"/>
    <cellStyle name="Lien hypertexte" xfId="325" builtinId="8" hidden="1"/>
    <cellStyle name="Lien hypertexte" xfId="327" builtinId="8" hidden="1"/>
    <cellStyle name="Lien hypertexte" xfId="329" builtinId="8" hidden="1"/>
    <cellStyle name="Lien hypertexte" xfId="331" builtinId="8" hidden="1"/>
    <cellStyle name="Lien hypertexte" xfId="333" builtinId="8" hidden="1"/>
    <cellStyle name="Lien hypertexte" xfId="335" builtinId="8" hidden="1"/>
    <cellStyle name="Lien hypertexte" xfId="337" builtinId="8" hidden="1"/>
    <cellStyle name="Lien hypertexte" xfId="339" builtinId="8" hidden="1"/>
    <cellStyle name="Lien hypertexte" xfId="341" builtinId="8" hidden="1"/>
    <cellStyle name="Lien hypertexte" xfId="343" builtinId="8" hidden="1"/>
    <cellStyle name="Lien hypertexte" xfId="345" builtinId="8" hidden="1"/>
    <cellStyle name="Lien hypertexte" xfId="347" builtinId="8" hidden="1"/>
    <cellStyle name="Lien hypertexte" xfId="349" builtinId="8" hidden="1"/>
    <cellStyle name="Lien hypertexte" xfId="351" builtinId="8" hidden="1"/>
    <cellStyle name="Lien hypertexte" xfId="353" builtinId="8" hidden="1"/>
    <cellStyle name="Lien hypertexte" xfId="355" builtinId="8" hidden="1"/>
    <cellStyle name="Lien hypertexte" xfId="357" builtinId="8" hidden="1"/>
    <cellStyle name="Lien hypertexte" xfId="359" builtinId="8" hidden="1"/>
    <cellStyle name="Lien hypertexte" xfId="361" builtinId="8" hidden="1"/>
    <cellStyle name="Lien hypertexte" xfId="363" builtinId="8" hidden="1"/>
    <cellStyle name="Lien hypertexte" xfId="365" builtinId="8" hidden="1"/>
    <cellStyle name="Lien hypertexte" xfId="367" builtinId="8" hidden="1"/>
    <cellStyle name="Lien hypertexte" xfId="369" builtinId="8" hidden="1"/>
    <cellStyle name="Lien hypertexte" xfId="371" builtinId="8" hidden="1"/>
    <cellStyle name="Lien hypertexte" xfId="373" builtinId="8" hidden="1"/>
    <cellStyle name="Lien hypertexte" xfId="375" builtinId="8" hidden="1"/>
    <cellStyle name="Lien hypertexte" xfId="377" builtinId="8" hidden="1"/>
    <cellStyle name="Lien hypertexte" xfId="379" builtinId="8" hidden="1"/>
    <cellStyle name="Lien hypertexte" xfId="381" builtinId="8" hidden="1"/>
    <cellStyle name="Lien hypertexte" xfId="383" builtinId="8" hidden="1"/>
    <cellStyle name="Lien hypertexte" xfId="385" builtinId="8" hidden="1"/>
    <cellStyle name="Lien hypertexte" xfId="387" builtinId="8" hidden="1"/>
    <cellStyle name="Lien hypertexte" xfId="389" builtinId="8" hidden="1"/>
    <cellStyle name="Lien hypertexte" xfId="391" builtinId="8" hidden="1"/>
    <cellStyle name="Lien hypertexte" xfId="393"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Lien hypertexte visité" xfId="272" builtinId="9" hidden="1"/>
    <cellStyle name="Lien hypertexte visité" xfId="274" builtinId="9" hidden="1"/>
    <cellStyle name="Lien hypertexte visité" xfId="276" builtinId="9" hidden="1"/>
    <cellStyle name="Lien hypertexte visité" xfId="278" builtinId="9" hidden="1"/>
    <cellStyle name="Lien hypertexte visité" xfId="280" builtinId="9" hidden="1"/>
    <cellStyle name="Lien hypertexte visité" xfId="282" builtinId="9" hidden="1"/>
    <cellStyle name="Lien hypertexte visité" xfId="284" builtinId="9" hidden="1"/>
    <cellStyle name="Lien hypertexte visité" xfId="286" builtinId="9" hidden="1"/>
    <cellStyle name="Lien hypertexte visité" xfId="288" builtinId="9" hidden="1"/>
    <cellStyle name="Lien hypertexte visité" xfId="290" builtinId="9" hidden="1"/>
    <cellStyle name="Lien hypertexte visité" xfId="292" builtinId="9" hidden="1"/>
    <cellStyle name="Lien hypertexte visité" xfId="294" builtinId="9" hidden="1"/>
    <cellStyle name="Lien hypertexte visité" xfId="296" builtinId="9" hidden="1"/>
    <cellStyle name="Lien hypertexte visité" xfId="298" builtinId="9" hidden="1"/>
    <cellStyle name="Lien hypertexte visité" xfId="300" builtinId="9" hidden="1"/>
    <cellStyle name="Lien hypertexte visité" xfId="302" builtinId="9" hidden="1"/>
    <cellStyle name="Lien hypertexte visité" xfId="304" builtinId="9" hidden="1"/>
    <cellStyle name="Lien hypertexte visité" xfId="306" builtinId="9" hidden="1"/>
    <cellStyle name="Lien hypertexte visité" xfId="308" builtinId="9" hidden="1"/>
    <cellStyle name="Lien hypertexte visité" xfId="310" builtinId="9" hidden="1"/>
    <cellStyle name="Lien hypertexte visité" xfId="312" builtinId="9" hidden="1"/>
    <cellStyle name="Lien hypertexte visité" xfId="314" builtinId="9" hidden="1"/>
    <cellStyle name="Lien hypertexte visité" xfId="316" builtinId="9" hidden="1"/>
    <cellStyle name="Lien hypertexte visité" xfId="318" builtinId="9" hidden="1"/>
    <cellStyle name="Lien hypertexte visité" xfId="320" builtinId="9" hidden="1"/>
    <cellStyle name="Lien hypertexte visité" xfId="322" builtinId="9" hidden="1"/>
    <cellStyle name="Lien hypertexte visité" xfId="324" builtinId="9" hidden="1"/>
    <cellStyle name="Lien hypertexte visité" xfId="326" builtinId="9" hidden="1"/>
    <cellStyle name="Lien hypertexte visité" xfId="328" builtinId="9" hidden="1"/>
    <cellStyle name="Lien hypertexte visité" xfId="330" builtinId="9" hidden="1"/>
    <cellStyle name="Lien hypertexte visité" xfId="332" builtinId="9" hidden="1"/>
    <cellStyle name="Lien hypertexte visité" xfId="334" builtinId="9" hidden="1"/>
    <cellStyle name="Lien hypertexte visité" xfId="336" builtinId="9" hidden="1"/>
    <cellStyle name="Lien hypertexte visité" xfId="338" builtinId="9" hidden="1"/>
    <cellStyle name="Lien hypertexte visité" xfId="340" builtinId="9" hidden="1"/>
    <cellStyle name="Lien hypertexte visité" xfId="342" builtinId="9" hidden="1"/>
    <cellStyle name="Lien hypertexte visité" xfId="344" builtinId="9" hidden="1"/>
    <cellStyle name="Lien hypertexte visité" xfId="346" builtinId="9" hidden="1"/>
    <cellStyle name="Lien hypertexte visité" xfId="348" builtinId="9" hidden="1"/>
    <cellStyle name="Lien hypertexte visité" xfId="350" builtinId="9" hidden="1"/>
    <cellStyle name="Lien hypertexte visité" xfId="352" builtinId="9" hidden="1"/>
    <cellStyle name="Lien hypertexte visité" xfId="354" builtinId="9" hidden="1"/>
    <cellStyle name="Lien hypertexte visité" xfId="356" builtinId="9" hidden="1"/>
    <cellStyle name="Lien hypertexte visité" xfId="358" builtinId="9" hidden="1"/>
    <cellStyle name="Lien hypertexte visité" xfId="360" builtinId="9" hidden="1"/>
    <cellStyle name="Lien hypertexte visité" xfId="362" builtinId="9" hidden="1"/>
    <cellStyle name="Lien hypertexte visité" xfId="364" builtinId="9" hidden="1"/>
    <cellStyle name="Lien hypertexte visité" xfId="366" builtinId="9" hidden="1"/>
    <cellStyle name="Lien hypertexte visité" xfId="368" builtinId="9" hidden="1"/>
    <cellStyle name="Lien hypertexte visité" xfId="370" builtinId="9" hidden="1"/>
    <cellStyle name="Lien hypertexte visité" xfId="372" builtinId="9" hidden="1"/>
    <cellStyle name="Lien hypertexte visité" xfId="374" builtinId="9" hidden="1"/>
    <cellStyle name="Lien hypertexte visité" xfId="376" builtinId="9" hidden="1"/>
    <cellStyle name="Lien hypertexte visité" xfId="378" builtinId="9" hidden="1"/>
    <cellStyle name="Lien hypertexte visité" xfId="380" builtinId="9" hidden="1"/>
    <cellStyle name="Lien hypertexte visité" xfId="382" builtinId="9" hidden="1"/>
    <cellStyle name="Lien hypertexte visité" xfId="384" builtinId="9" hidden="1"/>
    <cellStyle name="Lien hypertexte visité" xfId="386" builtinId="9" hidden="1"/>
    <cellStyle name="Lien hypertexte visité" xfId="388" builtinId="9" hidden="1"/>
    <cellStyle name="Lien hypertexte visité" xfId="390" builtinId="9" hidden="1"/>
    <cellStyle name="Lien hypertexte visité" xfId="392" builtinId="9" hidden="1"/>
    <cellStyle name="Lien hypertexte visité" xfId="394" builtinId="9" hidden="1"/>
    <cellStyle name="Normal" xfId="0" builtinId="0"/>
  </cellStyles>
  <dxfs count="5">
    <dxf>
      <font>
        <b val="0"/>
        <i val="0"/>
        <color rgb="FFFF0000"/>
      </font>
      <fill>
        <patternFill>
          <fgColor rgb="FF98FF93"/>
          <bgColor rgb="FF98FF93"/>
        </patternFill>
      </fill>
    </dxf>
    <dxf>
      <font>
        <b val="0"/>
        <i val="0"/>
        <color rgb="FFFF0000"/>
      </font>
      <fill>
        <patternFill>
          <fgColor rgb="FF98FF93"/>
          <bgColor rgb="FF98FF93"/>
        </patternFill>
      </fill>
    </dxf>
    <dxf>
      <font>
        <b/>
        <i val="0"/>
        <color theme="0"/>
      </font>
      <fill>
        <patternFill patternType="solid">
          <fgColor auto="1"/>
          <bgColor theme="3" tint="0.39997558519241921"/>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colors>
    <mruColors>
      <color rgb="FF98FF93"/>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2062480</xdr:colOff>
      <xdr:row>4</xdr:row>
      <xdr:rowOff>355600</xdr:rowOff>
    </xdr:to>
    <xdr:pic>
      <xdr:nvPicPr>
        <xdr:cNvPr id="4" name="Image 3" descr="CTO COMMUN:LOGOS:FROL.jpg">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62480" cy="1239520"/>
        </a:xfrm>
        <a:prstGeom prst="rect">
          <a:avLst/>
        </a:prstGeom>
        <a:noFill/>
        <a:ln>
          <a:noFill/>
        </a:ln>
      </xdr:spPr>
    </xdr:pic>
    <xdr:clientData/>
  </xdr:twoCellAnchor>
  <xdr:twoCellAnchor editAs="oneCell">
    <xdr:from>
      <xdr:col>0</xdr:col>
      <xdr:colOff>0</xdr:colOff>
      <xdr:row>7</xdr:row>
      <xdr:rowOff>25001</xdr:rowOff>
    </xdr:from>
    <xdr:to>
      <xdr:col>2</xdr:col>
      <xdr:colOff>2042160</xdr:colOff>
      <xdr:row>17</xdr:row>
      <xdr:rowOff>10160</xdr:rowOff>
    </xdr:to>
    <xdr:pic>
      <xdr:nvPicPr>
        <xdr:cNvPr id="5" name="Image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355961"/>
          <a:ext cx="2042160" cy="1224679"/>
        </a:xfrm>
        <a:prstGeom prst="rect">
          <a:avLst/>
        </a:prstGeom>
        <a:noFill/>
        <a:ln>
          <a:noFill/>
        </a:ln>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O157"/>
  <sheetViews>
    <sheetView tabSelected="1" topLeftCell="C1" zoomScale="84" zoomScaleNormal="84" zoomScalePageLayoutView="50" workbookViewId="0">
      <selection activeCell="K13" sqref="K13:S13"/>
    </sheetView>
  </sheetViews>
  <sheetFormatPr baseColWidth="10" defaultRowHeight="16" x14ac:dyDescent="0.2"/>
  <cols>
    <col min="1" max="1" width="3.625" hidden="1" customWidth="1"/>
    <col min="2" max="2" width="6.125" hidden="1" customWidth="1"/>
    <col min="3" max="3" width="22.625" customWidth="1"/>
    <col min="4" max="4" width="7.75" hidden="1" customWidth="1"/>
    <col min="5" max="5" width="7.875" customWidth="1"/>
    <col min="6" max="19" width="7" customWidth="1"/>
    <col min="20" max="62" width="7.125" customWidth="1"/>
    <col min="64" max="67" width="9.625" customWidth="1"/>
  </cols>
  <sheetData>
    <row r="1" spans="5:29" ht="2" customHeight="1" x14ac:dyDescent="0.2"/>
    <row r="2" spans="5:29" ht="24" customHeight="1" x14ac:dyDescent="0.25">
      <c r="E2" s="27" t="s">
        <v>107</v>
      </c>
      <c r="F2" s="19" t="s">
        <v>94</v>
      </c>
      <c r="AC2" s="20"/>
    </row>
    <row r="3" spans="5:29" x14ac:dyDescent="0.2">
      <c r="G3" s="39" t="s">
        <v>72</v>
      </c>
    </row>
    <row r="4" spans="5:29" ht="27" customHeight="1" thickBot="1" x14ac:dyDescent="0.25"/>
    <row r="5" spans="5:29" ht="30" customHeight="1" thickBot="1" x14ac:dyDescent="0.25">
      <c r="E5" s="48" t="s">
        <v>97</v>
      </c>
      <c r="F5" s="32"/>
      <c r="G5" s="32"/>
      <c r="H5" s="32"/>
      <c r="I5" s="32"/>
      <c r="J5" s="32"/>
      <c r="K5" s="32"/>
      <c r="L5" s="32"/>
      <c r="M5" s="32"/>
      <c r="N5" s="32"/>
      <c r="O5" s="62">
        <v>45213</v>
      </c>
      <c r="P5" s="63"/>
    </row>
    <row r="6" spans="5:29" ht="4" customHeight="1" x14ac:dyDescent="0.2"/>
    <row r="7" spans="5:29" ht="14" customHeight="1" x14ac:dyDescent="0.2">
      <c r="E7" s="33" t="s">
        <v>96</v>
      </c>
      <c r="F7" s="34"/>
      <c r="G7" s="34"/>
      <c r="H7" s="34"/>
      <c r="I7" s="34"/>
      <c r="J7" s="34"/>
      <c r="K7" s="34"/>
      <c r="L7" s="34"/>
      <c r="M7" s="34"/>
      <c r="N7" s="34"/>
      <c r="O7" s="35"/>
    </row>
    <row r="8" spans="5:29" ht="4" customHeight="1" x14ac:dyDescent="0.2"/>
    <row r="9" spans="5:29" ht="14" customHeight="1" x14ac:dyDescent="0.2">
      <c r="E9" s="36" t="s">
        <v>79</v>
      </c>
      <c r="F9" s="37"/>
      <c r="G9" s="37"/>
      <c r="H9" s="37"/>
      <c r="I9" s="37"/>
      <c r="J9" s="37"/>
      <c r="K9" s="37"/>
      <c r="L9" s="37"/>
      <c r="M9" s="37"/>
      <c r="N9" s="38"/>
    </row>
    <row r="10" spans="5:29" ht="4" customHeight="1" x14ac:dyDescent="0.2"/>
    <row r="11" spans="5:29" ht="14" customHeight="1" x14ac:dyDescent="0.2">
      <c r="E11" s="36" t="s">
        <v>80</v>
      </c>
      <c r="F11" s="37"/>
      <c r="G11" s="37"/>
      <c r="H11" s="37"/>
      <c r="I11" s="37"/>
      <c r="J11" s="37"/>
      <c r="K11" s="37"/>
      <c r="L11" s="37"/>
      <c r="M11" s="37"/>
      <c r="N11" s="37"/>
      <c r="O11" s="37"/>
      <c r="P11" s="38"/>
    </row>
    <row r="12" spans="5:29" ht="4" customHeight="1" x14ac:dyDescent="0.2"/>
    <row r="13" spans="5:29" ht="20" customHeight="1" x14ac:dyDescent="0.2">
      <c r="E13" s="46" t="s">
        <v>98</v>
      </c>
      <c r="F13" s="37"/>
      <c r="G13" s="37"/>
      <c r="H13" s="37"/>
      <c r="I13" s="37"/>
      <c r="J13" s="38"/>
      <c r="K13" s="66" t="s">
        <v>105</v>
      </c>
      <c r="L13" s="67"/>
      <c r="M13" s="67"/>
      <c r="N13" s="67"/>
      <c r="O13" s="67"/>
      <c r="P13" s="67"/>
      <c r="Q13" s="67"/>
      <c r="R13" s="67"/>
      <c r="S13" s="68"/>
    </row>
    <row r="14" spans="5:29" ht="4" customHeight="1" x14ac:dyDescent="0.2"/>
    <row r="15" spans="5:29" ht="14" customHeight="1" x14ac:dyDescent="0.2">
      <c r="E15" s="36" t="s">
        <v>76</v>
      </c>
      <c r="F15" s="37"/>
      <c r="G15" s="37"/>
      <c r="H15" s="37"/>
      <c r="I15" s="37"/>
      <c r="J15" s="37"/>
      <c r="K15" s="37"/>
      <c r="L15" s="37"/>
      <c r="M15" s="37"/>
      <c r="N15" s="37"/>
      <c r="O15" s="37"/>
      <c r="P15" s="37"/>
      <c r="Q15" s="37"/>
      <c r="R15" s="37"/>
      <c r="S15" s="37"/>
      <c r="T15" s="37"/>
      <c r="U15" s="38"/>
    </row>
    <row r="16" spans="5:29" ht="4" customHeight="1" x14ac:dyDescent="0.2"/>
    <row r="17" spans="3:67" ht="14" customHeight="1" x14ac:dyDescent="0.2">
      <c r="E17" s="36" t="s">
        <v>81</v>
      </c>
      <c r="F17" s="37"/>
      <c r="G17" s="37"/>
      <c r="H17" s="37"/>
      <c r="I17" s="37"/>
      <c r="J17" s="37"/>
      <c r="K17" s="37"/>
      <c r="L17" s="37"/>
      <c r="M17" s="37"/>
      <c r="N17" s="37"/>
      <c r="O17" s="37"/>
      <c r="P17" s="37"/>
      <c r="Q17" s="37"/>
      <c r="R17" s="38"/>
    </row>
    <row r="18" spans="3:67" ht="4" customHeight="1" x14ac:dyDescent="0.2"/>
    <row r="19" spans="3:67" ht="4" customHeight="1" x14ac:dyDescent="0.2">
      <c r="BL19" s="5">
        <f>AVERAGE(BL25,BL36,BL46,BL56,BL66,BL76,BL86,BL96,BL106,BL116,BL126,BL136,BL146)</f>
        <v>0</v>
      </c>
      <c r="BM19" s="15">
        <f t="shared" ref="BM19:BO19" si="0">AVERAGE(BM25,BM36,BM46,BM56,BM66,BM76,BM86,BM96,BM106,BM116,BM126,BM136,BM146)</f>
        <v>57</v>
      </c>
      <c r="BN19" s="15">
        <f t="shared" si="0"/>
        <v>1E-3</v>
      </c>
      <c r="BO19" s="15">
        <f t="shared" si="0"/>
        <v>1E-3</v>
      </c>
    </row>
    <row r="20" spans="3:67" ht="4" customHeight="1" thickBot="1" x14ac:dyDescent="0.25">
      <c r="G20" s="4"/>
      <c r="H20" s="4"/>
      <c r="I20" s="4"/>
      <c r="J20" s="4"/>
      <c r="K20" s="4"/>
      <c r="L20" s="4"/>
      <c r="M20" s="4"/>
    </row>
    <row r="21" spans="3:67" ht="35" customHeight="1" thickTop="1" thickBot="1" x14ac:dyDescent="0.25">
      <c r="C21" s="29" t="s">
        <v>99</v>
      </c>
      <c r="D21" s="30">
        <f>E21</f>
        <v>45213</v>
      </c>
      <c r="E21" s="47">
        <f>O5</f>
        <v>45213</v>
      </c>
      <c r="F21" s="31">
        <f>E21+1</f>
        <v>45214</v>
      </c>
      <c r="G21" s="31">
        <f t="shared" ref="G21:AJ21" si="1">F21+1</f>
        <v>45215</v>
      </c>
      <c r="H21" s="31">
        <f t="shared" si="1"/>
        <v>45216</v>
      </c>
      <c r="I21" s="31">
        <f t="shared" si="1"/>
        <v>45217</v>
      </c>
      <c r="J21" s="31">
        <f t="shared" si="1"/>
        <v>45218</v>
      </c>
      <c r="K21" s="31">
        <f t="shared" si="1"/>
        <v>45219</v>
      </c>
      <c r="L21" s="31">
        <f t="shared" si="1"/>
        <v>45220</v>
      </c>
      <c r="M21" s="31">
        <f t="shared" si="1"/>
        <v>45221</v>
      </c>
      <c r="N21" s="31">
        <f t="shared" si="1"/>
        <v>45222</v>
      </c>
      <c r="O21" s="31">
        <f t="shared" si="1"/>
        <v>45223</v>
      </c>
      <c r="P21" s="31">
        <f t="shared" si="1"/>
        <v>45224</v>
      </c>
      <c r="Q21" s="31">
        <f t="shared" si="1"/>
        <v>45225</v>
      </c>
      <c r="R21" s="31">
        <f t="shared" si="1"/>
        <v>45226</v>
      </c>
      <c r="S21" s="31">
        <f t="shared" si="1"/>
        <v>45227</v>
      </c>
      <c r="T21" s="31">
        <f t="shared" si="1"/>
        <v>45228</v>
      </c>
      <c r="U21" s="31">
        <f t="shared" si="1"/>
        <v>45229</v>
      </c>
      <c r="V21" s="31">
        <f t="shared" si="1"/>
        <v>45230</v>
      </c>
      <c r="W21" s="31">
        <f t="shared" si="1"/>
        <v>45231</v>
      </c>
      <c r="X21" s="31">
        <f t="shared" si="1"/>
        <v>45232</v>
      </c>
      <c r="Y21" s="31">
        <f t="shared" si="1"/>
        <v>45233</v>
      </c>
      <c r="Z21" s="31">
        <f t="shared" si="1"/>
        <v>45234</v>
      </c>
      <c r="AA21" s="31">
        <f t="shared" si="1"/>
        <v>45235</v>
      </c>
      <c r="AB21" s="31">
        <f t="shared" si="1"/>
        <v>45236</v>
      </c>
      <c r="AC21" s="31">
        <f t="shared" si="1"/>
        <v>45237</v>
      </c>
      <c r="AD21" s="31">
        <f t="shared" si="1"/>
        <v>45238</v>
      </c>
      <c r="AE21" s="31">
        <f t="shared" si="1"/>
        <v>45239</v>
      </c>
      <c r="AF21" s="31">
        <f t="shared" si="1"/>
        <v>45240</v>
      </c>
      <c r="AG21" s="31">
        <f t="shared" si="1"/>
        <v>45241</v>
      </c>
      <c r="AH21" s="31">
        <f t="shared" si="1"/>
        <v>45242</v>
      </c>
      <c r="AI21" s="31">
        <f t="shared" si="1"/>
        <v>45243</v>
      </c>
      <c r="AJ21" s="31">
        <f t="shared" si="1"/>
        <v>45244</v>
      </c>
      <c r="AK21" s="31">
        <f t="shared" ref="AK21:BJ21" si="2">AJ21+1</f>
        <v>45245</v>
      </c>
      <c r="AL21" s="31">
        <f t="shared" si="2"/>
        <v>45246</v>
      </c>
      <c r="AM21" s="31">
        <f t="shared" si="2"/>
        <v>45247</v>
      </c>
      <c r="AN21" s="31">
        <f t="shared" si="2"/>
        <v>45248</v>
      </c>
      <c r="AO21" s="31">
        <f t="shared" si="2"/>
        <v>45249</v>
      </c>
      <c r="AP21" s="31">
        <f t="shared" si="2"/>
        <v>45250</v>
      </c>
      <c r="AQ21" s="31">
        <f t="shared" si="2"/>
        <v>45251</v>
      </c>
      <c r="AR21" s="31">
        <f t="shared" si="2"/>
        <v>45252</v>
      </c>
      <c r="AS21" s="31">
        <f t="shared" si="2"/>
        <v>45253</v>
      </c>
      <c r="AT21" s="31">
        <f t="shared" si="2"/>
        <v>45254</v>
      </c>
      <c r="AU21" s="31">
        <f t="shared" si="2"/>
        <v>45255</v>
      </c>
      <c r="AV21" s="31">
        <f t="shared" si="2"/>
        <v>45256</v>
      </c>
      <c r="AW21" s="31">
        <f t="shared" si="2"/>
        <v>45257</v>
      </c>
      <c r="AX21" s="31">
        <f t="shared" si="2"/>
        <v>45258</v>
      </c>
      <c r="AY21" s="31">
        <f t="shared" si="2"/>
        <v>45259</v>
      </c>
      <c r="AZ21" s="31">
        <f t="shared" si="2"/>
        <v>45260</v>
      </c>
      <c r="BA21" s="31">
        <f t="shared" si="2"/>
        <v>45261</v>
      </c>
      <c r="BB21" s="31">
        <f t="shared" si="2"/>
        <v>45262</v>
      </c>
      <c r="BC21" s="31">
        <f t="shared" si="2"/>
        <v>45263</v>
      </c>
      <c r="BD21" s="31">
        <f t="shared" si="2"/>
        <v>45264</v>
      </c>
      <c r="BE21" s="31">
        <f t="shared" si="2"/>
        <v>45265</v>
      </c>
      <c r="BF21" s="31">
        <f t="shared" si="2"/>
        <v>45266</v>
      </c>
      <c r="BG21" s="31">
        <f t="shared" si="2"/>
        <v>45267</v>
      </c>
      <c r="BH21" s="31">
        <f t="shared" si="2"/>
        <v>45268</v>
      </c>
      <c r="BI21" s="31">
        <f t="shared" si="2"/>
        <v>45269</v>
      </c>
      <c r="BJ21" s="52">
        <f t="shared" si="2"/>
        <v>45270</v>
      </c>
      <c r="BK21" s="58" t="s">
        <v>103</v>
      </c>
    </row>
    <row r="22" spans="3:67" ht="6" customHeight="1" thickTop="1" thickBot="1" x14ac:dyDescent="0.2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59"/>
      <c r="BL22" s="45"/>
      <c r="BM22" s="45"/>
      <c r="BN22" s="45"/>
      <c r="BO22" s="45"/>
    </row>
    <row r="23" spans="3:67" ht="20" customHeight="1" thickTop="1" x14ac:dyDescent="0.2">
      <c r="C23" s="50" t="s">
        <v>101</v>
      </c>
      <c r="D23" s="40">
        <f>E23</f>
        <v>1E-3</v>
      </c>
      <c r="E23" s="40">
        <v>1E-3</v>
      </c>
      <c r="F23" s="40">
        <f>E23</f>
        <v>1E-3</v>
      </c>
      <c r="G23" s="40">
        <f t="shared" ref="G23" si="3">F23</f>
        <v>1E-3</v>
      </c>
      <c r="H23" s="40">
        <f t="shared" ref="H23" si="4">G23</f>
        <v>1E-3</v>
      </c>
      <c r="I23" s="40">
        <f t="shared" ref="I23" si="5">H23</f>
        <v>1E-3</v>
      </c>
      <c r="J23" s="40">
        <f t="shared" ref="J23" si="6">I23</f>
        <v>1E-3</v>
      </c>
      <c r="K23" s="40">
        <f t="shared" ref="K23" si="7">J23</f>
        <v>1E-3</v>
      </c>
      <c r="L23" s="40">
        <f t="shared" ref="L23" si="8">K23</f>
        <v>1E-3</v>
      </c>
      <c r="M23" s="40">
        <f t="shared" ref="M23" si="9">L23</f>
        <v>1E-3</v>
      </c>
      <c r="N23" s="40">
        <f t="shared" ref="N23" si="10">M23</f>
        <v>1E-3</v>
      </c>
      <c r="O23" s="40">
        <f t="shared" ref="O23" si="11">N23</f>
        <v>1E-3</v>
      </c>
      <c r="P23" s="40">
        <f t="shared" ref="P23" si="12">O23</f>
        <v>1E-3</v>
      </c>
      <c r="Q23" s="40">
        <f t="shared" ref="Q23" si="13">P23</f>
        <v>1E-3</v>
      </c>
      <c r="R23" s="40">
        <f t="shared" ref="R23" si="14">Q23</f>
        <v>1E-3</v>
      </c>
      <c r="S23" s="40">
        <f t="shared" ref="S23" si="15">R23</f>
        <v>1E-3</v>
      </c>
      <c r="T23" s="40">
        <f t="shared" ref="T23" si="16">S23</f>
        <v>1E-3</v>
      </c>
      <c r="U23" s="40">
        <f t="shared" ref="U23" si="17">T23</f>
        <v>1E-3</v>
      </c>
      <c r="V23" s="40">
        <f t="shared" ref="V23:W23" si="18">U23</f>
        <v>1E-3</v>
      </c>
      <c r="W23" s="40">
        <f t="shared" si="18"/>
        <v>1E-3</v>
      </c>
      <c r="X23" s="40">
        <f t="shared" ref="X23:BJ23" si="19">W23</f>
        <v>1E-3</v>
      </c>
      <c r="Y23" s="40">
        <f t="shared" si="19"/>
        <v>1E-3</v>
      </c>
      <c r="Z23" s="40">
        <f t="shared" si="19"/>
        <v>1E-3</v>
      </c>
      <c r="AA23" s="40">
        <f t="shared" si="19"/>
        <v>1E-3</v>
      </c>
      <c r="AB23" s="40">
        <f t="shared" si="19"/>
        <v>1E-3</v>
      </c>
      <c r="AC23" s="40">
        <f t="shared" si="19"/>
        <v>1E-3</v>
      </c>
      <c r="AD23" s="40">
        <f t="shared" si="19"/>
        <v>1E-3</v>
      </c>
      <c r="AE23" s="40">
        <f t="shared" si="19"/>
        <v>1E-3</v>
      </c>
      <c r="AF23" s="40">
        <f t="shared" si="19"/>
        <v>1E-3</v>
      </c>
      <c r="AG23" s="40">
        <f t="shared" si="19"/>
        <v>1E-3</v>
      </c>
      <c r="AH23" s="40">
        <f t="shared" si="19"/>
        <v>1E-3</v>
      </c>
      <c r="AI23" s="40">
        <f t="shared" si="19"/>
        <v>1E-3</v>
      </c>
      <c r="AJ23" s="40">
        <f t="shared" si="19"/>
        <v>1E-3</v>
      </c>
      <c r="AK23" s="40">
        <f t="shared" si="19"/>
        <v>1E-3</v>
      </c>
      <c r="AL23" s="40">
        <f t="shared" si="19"/>
        <v>1E-3</v>
      </c>
      <c r="AM23" s="40">
        <f t="shared" si="19"/>
        <v>1E-3</v>
      </c>
      <c r="AN23" s="40">
        <f t="shared" si="19"/>
        <v>1E-3</v>
      </c>
      <c r="AO23" s="40">
        <f t="shared" si="19"/>
        <v>1E-3</v>
      </c>
      <c r="AP23" s="40">
        <f t="shared" si="19"/>
        <v>1E-3</v>
      </c>
      <c r="AQ23" s="40">
        <f t="shared" si="19"/>
        <v>1E-3</v>
      </c>
      <c r="AR23" s="40">
        <f t="shared" si="19"/>
        <v>1E-3</v>
      </c>
      <c r="AS23" s="40">
        <f t="shared" si="19"/>
        <v>1E-3</v>
      </c>
      <c r="AT23" s="40">
        <f t="shared" si="19"/>
        <v>1E-3</v>
      </c>
      <c r="AU23" s="40">
        <f t="shared" si="19"/>
        <v>1E-3</v>
      </c>
      <c r="AV23" s="40">
        <f t="shared" si="19"/>
        <v>1E-3</v>
      </c>
      <c r="AW23" s="40">
        <f t="shared" si="19"/>
        <v>1E-3</v>
      </c>
      <c r="AX23" s="40">
        <f t="shared" si="19"/>
        <v>1E-3</v>
      </c>
      <c r="AY23" s="40">
        <f t="shared" si="19"/>
        <v>1E-3</v>
      </c>
      <c r="AZ23" s="40">
        <f t="shared" si="19"/>
        <v>1E-3</v>
      </c>
      <c r="BA23" s="40">
        <f t="shared" si="19"/>
        <v>1E-3</v>
      </c>
      <c r="BB23" s="40">
        <f t="shared" si="19"/>
        <v>1E-3</v>
      </c>
      <c r="BC23" s="40">
        <f t="shared" si="19"/>
        <v>1E-3</v>
      </c>
      <c r="BD23" s="40">
        <f t="shared" si="19"/>
        <v>1E-3</v>
      </c>
      <c r="BE23" s="40">
        <f t="shared" si="19"/>
        <v>1E-3</v>
      </c>
      <c r="BF23" s="40">
        <f t="shared" si="19"/>
        <v>1E-3</v>
      </c>
      <c r="BG23" s="40">
        <f t="shared" si="19"/>
        <v>1E-3</v>
      </c>
      <c r="BH23" s="40">
        <f t="shared" si="19"/>
        <v>1E-3</v>
      </c>
      <c r="BI23" s="40">
        <f t="shared" si="19"/>
        <v>1E-3</v>
      </c>
      <c r="BJ23" s="53">
        <f t="shared" si="19"/>
        <v>1E-3</v>
      </c>
      <c r="BK23" s="64" t="s">
        <v>104</v>
      </c>
    </row>
    <row r="24" spans="3:67" ht="20" hidden="1" customHeight="1" x14ac:dyDescent="0.2">
      <c r="D24">
        <v>0</v>
      </c>
      <c r="E24" s="9">
        <v>0</v>
      </c>
      <c r="F24" s="10">
        <f>IF(AVERAGE(E23,F23)&gt;Bases!$E$18,(AVERAGE(E23,F23)-Bases!$E$18)*(F$21-E$21),0)</f>
        <v>0</v>
      </c>
      <c r="G24" s="10">
        <f>IF(AVERAGE(F23,G23)&gt;Bases!$E$18,(AVERAGE(F23,G23)-Bases!$E$18)*(G$21-F$21),0)</f>
        <v>0</v>
      </c>
      <c r="H24" s="10">
        <f>IF(AVERAGE(G23,H23)&gt;Bases!$E$18,(AVERAGE(G23,H23)-Bases!$E$18)*(H$21-G$21),0)</f>
        <v>0</v>
      </c>
      <c r="I24" s="10">
        <f>IF(AVERAGE(H23,I23)&gt;Bases!$E$18,(AVERAGE(H23,I23)-Bases!$E$18)*(I$21-H$21),0)</f>
        <v>0</v>
      </c>
      <c r="J24" s="10">
        <f>IF(AVERAGE(I23,J23)&gt;Bases!$E$18,(AVERAGE(I23,J23)-Bases!$E$18)*(J$21-I$21),0)</f>
        <v>0</v>
      </c>
      <c r="K24" s="10">
        <f>IF(AVERAGE(J23,K23)&gt;Bases!$E$18,(AVERAGE(J23,K23)-Bases!$E$18)*(K$21-J$21),0)</f>
        <v>0</v>
      </c>
      <c r="L24" s="10">
        <f>IF(AVERAGE(K23,L23)&gt;Bases!$E$18,(AVERAGE(K23,L23)-Bases!$E$18)*(L$21-K$21),0)</f>
        <v>0</v>
      </c>
      <c r="M24" s="10">
        <f>IF(AVERAGE(L23,M23)&gt;Bases!$E$18,(AVERAGE(L23,M23)-Bases!$E$18)*(M$21-L$21),0)</f>
        <v>0</v>
      </c>
      <c r="N24" s="10">
        <f>IF(AVERAGE(M23,N23)&gt;Bases!$E$18,(AVERAGE(M23,N23)-Bases!$E$18)*(N$21-M$21),0)</f>
        <v>0</v>
      </c>
      <c r="O24" s="10">
        <f>IF(AVERAGE(N23,O23)&gt;Bases!$E$18,(AVERAGE(N23,O23)-Bases!$E$18)*(O$21-N$21),0)</f>
        <v>0</v>
      </c>
      <c r="P24" s="10">
        <f>IF(AVERAGE(O23,P23)&gt;Bases!$E$18,(AVERAGE(O23,P23)-Bases!$E$18)*(P$21-O$21),0)</f>
        <v>0</v>
      </c>
      <c r="Q24" s="10">
        <f>IF(AVERAGE(P23,Q23)&gt;Bases!$E$18,(AVERAGE(P23,Q23)-Bases!$E$18)*(Q$21-P$21),0)</f>
        <v>0</v>
      </c>
      <c r="R24" s="10">
        <f>IF(AVERAGE(Q23,R23)&gt;Bases!$E$18,(AVERAGE(Q23,R23)-Bases!$E$18)*(R$21-Q$21),0)</f>
        <v>0</v>
      </c>
      <c r="S24" s="10">
        <f>IF(AVERAGE(R23,S23)&gt;Bases!$E$18,(AVERAGE(R23,S23)-Bases!$E$18)*(S$21-R$21),0)</f>
        <v>0</v>
      </c>
      <c r="T24" s="10">
        <f>IF(AVERAGE(S23,T23)&gt;Bases!$E$18,(AVERAGE(S23,T23)-Bases!$E$18)*(T$21-S$21),0)</f>
        <v>0</v>
      </c>
      <c r="U24" s="10">
        <f>IF(AVERAGE(T23,U23)&gt;Bases!$E$18,(AVERAGE(T23,U23)-Bases!$E$18)*(U$21-T$21),0)</f>
        <v>0</v>
      </c>
      <c r="V24" s="10">
        <f>IF(AVERAGE(U23,V23)&gt;Bases!$E$18,(AVERAGE(U23,V23)-Bases!$E$18)*(V$21-U$21),0)</f>
        <v>0</v>
      </c>
      <c r="W24" s="10">
        <f>IF(AVERAGE(V23,W23)&gt;Bases!$E$18,(AVERAGE(V23,W23)-Bases!$E$18)*(W$21-V$21),0)</f>
        <v>0</v>
      </c>
      <c r="X24" s="10">
        <f>IF(AVERAGE(W23,X23)&gt;Bases!$E$18,(AVERAGE(W23,X23)-Bases!$E$18)*(X$21-W$21),0)</f>
        <v>0</v>
      </c>
      <c r="Y24" s="10">
        <f>IF(AVERAGE(X23,Y23)&gt;Bases!$E$18,(AVERAGE(X23,Y23)-Bases!$E$18)*(Y$21-X$21),0)</f>
        <v>0</v>
      </c>
      <c r="Z24" s="10">
        <f>IF(AVERAGE(Y23,Z23)&gt;Bases!$E$18,(AVERAGE(Y23,Z23)-Bases!$E$18)*(Z$21-Y$21),0)</f>
        <v>0</v>
      </c>
      <c r="AA24" s="10">
        <f>IF(AVERAGE(Z23,AA23)&gt;Bases!$E$18,(AVERAGE(Z23,AA23)-Bases!$E$18)*(AA$21-Z$21),0)</f>
        <v>0</v>
      </c>
      <c r="AB24" s="10">
        <f>IF(AVERAGE(AA23,AB23)&gt;Bases!$E$18,(AVERAGE(AA23,AB23)-Bases!$E$18)*(AB$21-AA$21),0)</f>
        <v>0</v>
      </c>
      <c r="AC24" s="10">
        <f>IF(AVERAGE(AB23,AC23)&gt;Bases!$E$18,(AVERAGE(AB23,AC23)-Bases!$E$18)*(AC$21-AB$21),0)</f>
        <v>0</v>
      </c>
      <c r="AD24" s="10">
        <f>IF(AVERAGE(AC23,AD23)&gt;Bases!$E$18,(AVERAGE(AC23,AD23)-Bases!$E$18)*(AD$21-AC$21),0)</f>
        <v>0</v>
      </c>
      <c r="AE24" s="10">
        <f>IF(AVERAGE(AD23,AE23)&gt;Bases!$E$18,(AVERAGE(AD23,AE23)-Bases!$E$18)*(AE$21-AD$21),0)</f>
        <v>0</v>
      </c>
      <c r="AF24" s="10">
        <f>IF(AVERAGE(AE23,AF23)&gt;Bases!$E$18,(AVERAGE(AE23,AF23)-Bases!$E$18)*(AF$21-AE$21),0)</f>
        <v>0</v>
      </c>
      <c r="AG24" s="10">
        <f>IF(AVERAGE(AF23,AG23)&gt;Bases!$E$18,(AVERAGE(AF23,AG23)-Bases!$E$18)*(AG$21-AF$21),0)</f>
        <v>0</v>
      </c>
      <c r="AH24" s="10">
        <f>IF(AVERAGE(AG23,AH23)&gt;Bases!$E$18,(AVERAGE(AG23,AH23)-Bases!$E$18)*(AH$21-AG$21),0)</f>
        <v>0</v>
      </c>
      <c r="AI24" s="10">
        <f>IF(AVERAGE(AH23,AI23)&gt;Bases!$E$18,(AVERAGE(AH23,AI23)-Bases!$E$18)*(AI$21-AH$21),0)</f>
        <v>0</v>
      </c>
      <c r="AJ24" s="10">
        <f>IF(AVERAGE(AI23,AJ23)&gt;Bases!$E$18,(AVERAGE(AI23,AJ23)-Bases!$E$18)*(AJ$21-AI$21),0)</f>
        <v>0</v>
      </c>
      <c r="AK24" s="10">
        <f>IF(AVERAGE(AJ23,AK23)&gt;Bases!$E$18,(AVERAGE(AJ23,AK23)-Bases!$E$18)*(AK$21-AJ$21),0)</f>
        <v>0</v>
      </c>
      <c r="AL24" s="10">
        <f>IF(AVERAGE(AK23,AL23)&gt;Bases!$E$18,(AVERAGE(AK23,AL23)-Bases!$E$18)*(AL$21-AK$21),0)</f>
        <v>0</v>
      </c>
      <c r="AM24" s="10">
        <f>IF(AVERAGE(AL23,AM23)&gt;Bases!$E$18,(AVERAGE(AL23,AM23)-Bases!$E$18)*(AM$21-AL$21),0)</f>
        <v>0</v>
      </c>
      <c r="AN24" s="10">
        <f>IF(AVERAGE(AM23,AN23)&gt;Bases!$E$18,(AVERAGE(AM23,AN23)-Bases!$E$18)*(AN$21-AM$21),0)</f>
        <v>0</v>
      </c>
      <c r="AO24" s="10">
        <f>IF(AVERAGE(AN23,AO23)&gt;Bases!$E$18,(AVERAGE(AN23,AO23)-Bases!$E$18)*(AO$21-AN$21),0)</f>
        <v>0</v>
      </c>
      <c r="AP24" s="10">
        <f>IF(AVERAGE(AO23,AP23)&gt;Bases!$E$18,(AVERAGE(AO23,AP23)-Bases!$E$18)*(AP$21-AO$21),0)</f>
        <v>0</v>
      </c>
      <c r="AQ24" s="10">
        <f>IF(AVERAGE(AP23,AQ23)&gt;Bases!$E$18,(AVERAGE(AP23,AQ23)-Bases!$E$18)*(AQ$21-AP$21),0)</f>
        <v>0</v>
      </c>
      <c r="AR24" s="10">
        <f>IF(AVERAGE(AQ23,AR23)&gt;Bases!$E$18,(AVERAGE(AQ23,AR23)-Bases!$E$18)*(AR$21-AQ$21),0)</f>
        <v>0</v>
      </c>
      <c r="AS24" s="10">
        <f>IF(AVERAGE(AR23,AS23)&gt;Bases!$E$18,(AVERAGE(AR23,AS23)-Bases!$E$18)*(AS$21-AR$21),0)</f>
        <v>0</v>
      </c>
      <c r="AT24" s="10">
        <f>IF(AVERAGE(AS23,AT23)&gt;Bases!$E$18,(AVERAGE(AS23,AT23)-Bases!$E$18)*(AT$21-AS$21),0)</f>
        <v>0</v>
      </c>
      <c r="AU24" s="10">
        <f>IF(AVERAGE(AT23,AU23)&gt;Bases!$E$18,(AVERAGE(AT23,AU23)-Bases!$E$18)*(AU$21-AT$21),0)</f>
        <v>0</v>
      </c>
      <c r="AV24" s="10">
        <f>IF(AVERAGE(AU23,AV23)&gt;Bases!$E$18,(AVERAGE(AU23,AV23)-Bases!$E$18)*(AV$21-AU$21),0)</f>
        <v>0</v>
      </c>
      <c r="AW24" s="10">
        <f>IF(AVERAGE(AV23,AW23)&gt;Bases!$E$18,(AVERAGE(AV23,AW23)-Bases!$E$18)*(AW$21-AV$21),0)</f>
        <v>0</v>
      </c>
      <c r="AX24" s="10">
        <f>IF(AVERAGE(AW23,AX23)&gt;Bases!$E$18,(AVERAGE(AW23,AX23)-Bases!$E$18)*(AX$21-AW$21),0)</f>
        <v>0</v>
      </c>
      <c r="AY24" s="10">
        <f>IF(AVERAGE(AX23,AY23)&gt;Bases!$E$18,(AVERAGE(AX23,AY23)-Bases!$E$18)*(AY$21-AX$21),0)</f>
        <v>0</v>
      </c>
      <c r="AZ24" s="10">
        <f>IF(AVERAGE(AY23,AZ23)&gt;Bases!$E$18,(AVERAGE(AY23,AZ23)-Bases!$E$18)*(AZ$21-AY$21),0)</f>
        <v>0</v>
      </c>
      <c r="BA24" s="10">
        <f>IF(AVERAGE(AZ23,BA23)&gt;Bases!$E$18,(AVERAGE(AZ23,BA23)-Bases!$E$18)*(BA$21-AZ$21),0)</f>
        <v>0</v>
      </c>
      <c r="BB24" s="10">
        <f>IF(AVERAGE(BA23,BB23)&gt;Bases!$E$18,(AVERAGE(BA23,BB23)-Bases!$E$18)*(BB$21-BA$21),0)</f>
        <v>0</v>
      </c>
      <c r="BC24" s="10">
        <f>IF(AVERAGE(BB23,BC23)&gt;Bases!$E$18,(AVERAGE(BB23,BC23)-Bases!$E$18)*(BC$21-BB$21),0)</f>
        <v>0</v>
      </c>
      <c r="BD24" s="10">
        <f>IF(AVERAGE(BC23,BD23)&gt;Bases!$E$18,(AVERAGE(BC23,BD23)-Bases!$E$18)*(BD$21-BC$21),0)</f>
        <v>0</v>
      </c>
      <c r="BE24" s="10">
        <f>IF(AVERAGE(BD23,BE23)&gt;Bases!$E$18,(AVERAGE(BD23,BE23)-Bases!$E$18)*(BE$21-BD$21),0)</f>
        <v>0</v>
      </c>
      <c r="BF24" s="10">
        <f>IF(AVERAGE(BE23,BF23)&gt;Bases!$E$18,(AVERAGE(BE23,BF23)-Bases!$E$18)*(BF$21-BE$21),0)</f>
        <v>0</v>
      </c>
      <c r="BG24" s="10">
        <f>IF(AVERAGE(BF23,BG23)&gt;Bases!$E$18,(AVERAGE(BF23,BG23)-Bases!$E$18)*(BG$21-BF$21),0)</f>
        <v>0</v>
      </c>
      <c r="BH24" s="10">
        <f>IF(AVERAGE(BG23,BH23)&gt;Bases!$E$18,(AVERAGE(BG23,BH23)-Bases!$E$18)*(BH$21-BG$21),0)</f>
        <v>0</v>
      </c>
      <c r="BI24" s="10">
        <f>IF(AVERAGE(BH23,BI23)&gt;Bases!$E$18,(AVERAGE(BH23,BI23)-Bases!$E$18)*(BI$21-BH$21),0)</f>
        <v>0</v>
      </c>
      <c r="BJ24" s="54">
        <f>IF(AVERAGE(BI23,BJ23)&gt;Bases!$E$18,(AVERAGE(BI23,BJ23)-Bases!$E$18)*(BJ$21-BI$21),0)</f>
        <v>0</v>
      </c>
      <c r="BK24" s="65"/>
    </row>
    <row r="25" spans="3:67" ht="30" customHeight="1" x14ac:dyDescent="0.2">
      <c r="C25" s="49" t="s">
        <v>100</v>
      </c>
      <c r="E25" s="28">
        <f t="shared" ref="E25:AJ25" si="20">IF(E$21="","",IF(OR(E$21-D$21&gt;8,E$21-D$21&lt;0),"erreur date",IF(E23=0,"",D25+E24)))</f>
        <v>0</v>
      </c>
      <c r="F25" s="28">
        <f t="shared" si="20"/>
        <v>0</v>
      </c>
      <c r="G25" s="28">
        <f t="shared" si="20"/>
        <v>0</v>
      </c>
      <c r="H25" s="28">
        <f t="shared" si="20"/>
        <v>0</v>
      </c>
      <c r="I25" s="28">
        <f t="shared" si="20"/>
        <v>0</v>
      </c>
      <c r="J25" s="28">
        <f t="shared" si="20"/>
        <v>0</v>
      </c>
      <c r="K25" s="28">
        <f t="shared" si="20"/>
        <v>0</v>
      </c>
      <c r="L25" s="28">
        <f t="shared" si="20"/>
        <v>0</v>
      </c>
      <c r="M25" s="28">
        <f t="shared" si="20"/>
        <v>0</v>
      </c>
      <c r="N25" s="28">
        <f t="shared" si="20"/>
        <v>0</v>
      </c>
      <c r="O25" s="28">
        <f t="shared" si="20"/>
        <v>0</v>
      </c>
      <c r="P25" s="28">
        <f t="shared" si="20"/>
        <v>0</v>
      </c>
      <c r="Q25" s="28">
        <f t="shared" si="20"/>
        <v>0</v>
      </c>
      <c r="R25" s="28">
        <f t="shared" si="20"/>
        <v>0</v>
      </c>
      <c r="S25" s="28">
        <f t="shared" si="20"/>
        <v>0</v>
      </c>
      <c r="T25" s="28">
        <f t="shared" si="20"/>
        <v>0</v>
      </c>
      <c r="U25" s="28">
        <f t="shared" si="20"/>
        <v>0</v>
      </c>
      <c r="V25" s="28">
        <f t="shared" si="20"/>
        <v>0</v>
      </c>
      <c r="W25" s="28">
        <f t="shared" si="20"/>
        <v>0</v>
      </c>
      <c r="X25" s="28">
        <f t="shared" si="20"/>
        <v>0</v>
      </c>
      <c r="Y25" s="28">
        <f t="shared" si="20"/>
        <v>0</v>
      </c>
      <c r="Z25" s="28">
        <f t="shared" si="20"/>
        <v>0</v>
      </c>
      <c r="AA25" s="28">
        <f t="shared" si="20"/>
        <v>0</v>
      </c>
      <c r="AB25" s="28">
        <f t="shared" si="20"/>
        <v>0</v>
      </c>
      <c r="AC25" s="28">
        <f t="shared" si="20"/>
        <v>0</v>
      </c>
      <c r="AD25" s="28">
        <f t="shared" si="20"/>
        <v>0</v>
      </c>
      <c r="AE25" s="28">
        <f t="shared" si="20"/>
        <v>0</v>
      </c>
      <c r="AF25" s="28">
        <f t="shared" si="20"/>
        <v>0</v>
      </c>
      <c r="AG25" s="28">
        <f t="shared" si="20"/>
        <v>0</v>
      </c>
      <c r="AH25" s="28">
        <f t="shared" si="20"/>
        <v>0</v>
      </c>
      <c r="AI25" s="28">
        <f t="shared" si="20"/>
        <v>0</v>
      </c>
      <c r="AJ25" s="28">
        <f t="shared" si="20"/>
        <v>0</v>
      </c>
      <c r="AK25" s="28">
        <f t="shared" ref="AK25:BJ25" si="21">IF(AK$21="","",IF(OR(AK$21-AJ$21&gt;8,AK$21-AJ$21&lt;0),"erreur date",IF(AK23=0,"",AJ25+AK24)))</f>
        <v>0</v>
      </c>
      <c r="AL25" s="28">
        <f t="shared" si="21"/>
        <v>0</v>
      </c>
      <c r="AM25" s="28">
        <f t="shared" si="21"/>
        <v>0</v>
      </c>
      <c r="AN25" s="28">
        <f t="shared" si="21"/>
        <v>0</v>
      </c>
      <c r="AO25" s="28">
        <f t="shared" si="21"/>
        <v>0</v>
      </c>
      <c r="AP25" s="28">
        <f t="shared" si="21"/>
        <v>0</v>
      </c>
      <c r="AQ25" s="28">
        <f t="shared" si="21"/>
        <v>0</v>
      </c>
      <c r="AR25" s="28">
        <f t="shared" si="21"/>
        <v>0</v>
      </c>
      <c r="AS25" s="28">
        <f t="shared" si="21"/>
        <v>0</v>
      </c>
      <c r="AT25" s="28">
        <f t="shared" si="21"/>
        <v>0</v>
      </c>
      <c r="AU25" s="28">
        <f t="shared" si="21"/>
        <v>0</v>
      </c>
      <c r="AV25" s="28">
        <f t="shared" si="21"/>
        <v>0</v>
      </c>
      <c r="AW25" s="28">
        <f t="shared" si="21"/>
        <v>0</v>
      </c>
      <c r="AX25" s="28">
        <f t="shared" si="21"/>
        <v>0</v>
      </c>
      <c r="AY25" s="28">
        <f t="shared" si="21"/>
        <v>0</v>
      </c>
      <c r="AZ25" s="28">
        <f t="shared" si="21"/>
        <v>0</v>
      </c>
      <c r="BA25" s="28">
        <f t="shared" si="21"/>
        <v>0</v>
      </c>
      <c r="BB25" s="28">
        <f t="shared" si="21"/>
        <v>0</v>
      </c>
      <c r="BC25" s="28">
        <f t="shared" si="21"/>
        <v>0</v>
      </c>
      <c r="BD25" s="28">
        <f t="shared" si="21"/>
        <v>0</v>
      </c>
      <c r="BE25" s="28">
        <f t="shared" si="21"/>
        <v>0</v>
      </c>
      <c r="BF25" s="28">
        <f t="shared" si="21"/>
        <v>0</v>
      </c>
      <c r="BG25" s="28">
        <f t="shared" si="21"/>
        <v>0</v>
      </c>
      <c r="BH25" s="28">
        <f t="shared" si="21"/>
        <v>0</v>
      </c>
      <c r="BI25" s="28">
        <f t="shared" si="21"/>
        <v>0</v>
      </c>
      <c r="BJ25" s="55">
        <f t="shared" si="21"/>
        <v>0</v>
      </c>
      <c r="BK25" s="65"/>
      <c r="BL25" s="57">
        <f>IF(E$21&lt;500,"",MAX(E25:BJ25))</f>
        <v>0</v>
      </c>
      <c r="BM25" s="15">
        <f>IF(E$21=0,"",MAX(E$21:BJ$21)-MIN(E$21:BJ$21))</f>
        <v>57</v>
      </c>
      <c r="BN25" s="15">
        <f>IF(E$21&lt;500,"",MAX(E23:BJ23))</f>
        <v>1E-3</v>
      </c>
      <c r="BO25" s="15">
        <f>IF(E$21&lt;500,"",E23)</f>
        <v>1E-3</v>
      </c>
    </row>
    <row r="26" spans="3:67" ht="40" customHeight="1" thickBot="1" x14ac:dyDescent="0.25">
      <c r="C26" s="41" t="s">
        <v>37</v>
      </c>
      <c r="D26" s="42"/>
      <c r="E26" s="43"/>
      <c r="F26" s="44" t="str">
        <f>IF(F23="",Bases!$D$20,IF(F23=0,"",IF(F25&lt;Bases!$E$14,Bases!$D$16,IF(F25&lt;Bases!$E$11,Bases!$D$14,IF(F25&lt;Bases!$E$12,Bases!$D$11,IF(F25&lt;Bases!$E$13,Bases!$D$12,Bases!$D$13))))))</f>
        <v>Laisser fermenter</v>
      </c>
      <c r="G26" s="44" t="str">
        <f>IF(G23="",Bases!$D$20,IF(G23=0,"",IF(G25&lt;Bases!$E$14,Bases!$D$16,IF(G25&lt;Bases!$E$11,Bases!$D$14,IF(G25&lt;Bases!$E$12,Bases!$D$11,IF(G25&lt;Bases!$E$13,Bases!$D$12,Bases!$D$13))))))</f>
        <v>Laisser fermenter</v>
      </c>
      <c r="H26" s="44" t="str">
        <f>IF(H23="",Bases!$D$20,IF(H23=0,"",IF(H25&lt;Bases!$E$14,Bases!$D$16,IF(H25&lt;Bases!$E$11,Bases!$D$14,IF(H25&lt;Bases!$E$12,Bases!$D$11,IF(H25&lt;Bases!$E$13,Bases!$D$12,Bases!$D$13))))))</f>
        <v>Laisser fermenter</v>
      </c>
      <c r="I26" s="44" t="str">
        <f>IF(I23="",Bases!$D$20,IF(I23=0,"",IF(I25&lt;Bases!$E$14,Bases!$D$16,IF(I25&lt;Bases!$E$11,Bases!$D$14,IF(I25&lt;Bases!$E$12,Bases!$D$11,IF(I25&lt;Bases!$E$13,Bases!$D$12,Bases!$D$13))))))</f>
        <v>Laisser fermenter</v>
      </c>
      <c r="J26" s="44" t="str">
        <f>IF(J23="",Bases!$D$20,IF(J23=0,"",IF(J25&lt;Bases!$E$14,Bases!$D$16,IF(J25&lt;Bases!$E$11,Bases!$D$14,IF(J25&lt;Bases!$E$12,Bases!$D$11,IF(J25&lt;Bases!$E$13,Bases!$D$12,Bases!$D$13))))))</f>
        <v>Laisser fermenter</v>
      </c>
      <c r="K26" s="44" t="str">
        <f>IF(K23="",Bases!$D$20,IF(K23=0,"",IF(K25&lt;Bases!$E$14,Bases!$D$16,IF(K25&lt;Bases!$E$11,Bases!$D$14,IF(K25&lt;Bases!$E$12,Bases!$D$11,IF(K25&lt;Bases!$E$13,Bases!$D$12,Bases!$D$13))))))</f>
        <v>Laisser fermenter</v>
      </c>
      <c r="L26" s="44" t="str">
        <f>IF(L23="",Bases!$D$20,IF(L23=0,"",IF(L25&lt;Bases!$E$14,Bases!$D$16,IF(L25&lt;Bases!$E$11,Bases!$D$14,IF(L25&lt;Bases!$E$12,Bases!$D$11,IF(L25&lt;Bases!$E$13,Bases!$D$12,Bases!$D$13))))))</f>
        <v>Laisser fermenter</v>
      </c>
      <c r="M26" s="44" t="str">
        <f>IF(M23="",Bases!$D$20,IF(M23=0,"",IF(M25&lt;Bases!$E$14,Bases!$D$16,IF(M25&lt;Bases!$E$11,Bases!$D$14,IF(M25&lt;Bases!$E$12,Bases!$D$11,IF(M25&lt;Bases!$E$13,Bases!$D$12,Bases!$D$13))))))</f>
        <v>Laisser fermenter</v>
      </c>
      <c r="N26" s="44" t="str">
        <f>IF(N23="",Bases!$D$20,IF(N23=0,"",IF(N25&lt;Bases!$E$14,Bases!$D$16,IF(N25&lt;Bases!$E$11,Bases!$D$14,IF(N25&lt;Bases!$E$12,Bases!$D$11,IF(N25&lt;Bases!$E$13,Bases!$D$12,Bases!$D$13))))))</f>
        <v>Laisser fermenter</v>
      </c>
      <c r="O26" s="44" t="str">
        <f>IF(O23="",Bases!$D$20,IF(O23=0,"",IF(O25&lt;Bases!$E$14,Bases!$D$16,IF(O25&lt;Bases!$E$11,Bases!$D$14,IF(O25&lt;Bases!$E$12,Bases!$D$11,IF(O25&lt;Bases!$E$13,Bases!$D$12,Bases!$D$13))))))</f>
        <v>Laisser fermenter</v>
      </c>
      <c r="P26" s="44" t="str">
        <f>IF(P23="",Bases!$D$20,IF(P23=0,"",IF(P25&lt;Bases!$E$14,Bases!$D$16,IF(P25&lt;Bases!$E$11,Bases!$D$14,IF(P25&lt;Bases!$E$12,Bases!$D$11,IF(P25&lt;Bases!$E$13,Bases!$D$12,Bases!$D$13))))))</f>
        <v>Laisser fermenter</v>
      </c>
      <c r="Q26" s="44" t="str">
        <f>IF(Q23="",Bases!$D$20,IF(Q23=0,"",IF(Q25&lt;Bases!$E$14,Bases!$D$16,IF(Q25&lt;Bases!$E$11,Bases!$D$14,IF(Q25&lt;Bases!$E$12,Bases!$D$11,IF(Q25&lt;Bases!$E$13,Bases!$D$12,Bases!$D$13))))))</f>
        <v>Laisser fermenter</v>
      </c>
      <c r="R26" s="44" t="str">
        <f>IF(R23="",Bases!$D$20,IF(R23=0,"",IF(R25&lt;Bases!$E$14,Bases!$D$16,IF(R25&lt;Bases!$E$11,Bases!$D$14,IF(R25&lt;Bases!$E$12,Bases!$D$11,IF(R25&lt;Bases!$E$13,Bases!$D$12,Bases!$D$13))))))</f>
        <v>Laisser fermenter</v>
      </c>
      <c r="S26" s="44" t="str">
        <f>IF(S23="",Bases!$D$20,IF(S23=0,"",IF(S25&lt;Bases!$E$14,Bases!$D$16,IF(S25&lt;Bases!$E$11,Bases!$D$14,IF(S25&lt;Bases!$E$12,Bases!$D$11,IF(S25&lt;Bases!$E$13,Bases!$D$12,Bases!$D$13))))))</f>
        <v>Laisser fermenter</v>
      </c>
      <c r="T26" s="44" t="str">
        <f>IF(T23="",Bases!$D$20,IF(T23=0,"",IF(T25&lt;Bases!$E$14,Bases!$D$16,IF(T25&lt;Bases!$E$11,Bases!$D$14,IF(T25&lt;Bases!$E$12,Bases!$D$11,IF(T25&lt;Bases!$E$13,Bases!$D$12,Bases!$D$13))))))</f>
        <v>Laisser fermenter</v>
      </c>
      <c r="U26" s="44" t="str">
        <f>IF(U23="",Bases!$D$20,IF(U23=0,"",IF(U25&lt;Bases!$E$14,Bases!$D$16,IF(U25&lt;Bases!$E$11,Bases!$D$14,IF(U25&lt;Bases!$E$12,Bases!$D$11,IF(U25&lt;Bases!$E$13,Bases!$D$12,Bases!$D$13))))))</f>
        <v>Laisser fermenter</v>
      </c>
      <c r="V26" s="44" t="str">
        <f>IF(V23="",Bases!$D$20,IF(V23=0,"",IF(V25&lt;Bases!$E$14,Bases!$D$16,IF(V25&lt;Bases!$E$11,Bases!$D$14,IF(V25&lt;Bases!$E$12,Bases!$D$11,IF(V25&lt;Bases!$E$13,Bases!$D$12,Bases!$D$13))))))</f>
        <v>Laisser fermenter</v>
      </c>
      <c r="W26" s="44" t="str">
        <f>IF(W23="",Bases!$D$20,IF(W23=0,"",IF(W25&lt;Bases!$E$14,Bases!$D$16,IF(W25&lt;Bases!$E$11,Bases!$D$14,IF(W25&lt;Bases!$E$12,Bases!$D$11,IF(W25&lt;Bases!$E$13,Bases!$D$12,Bases!$D$13))))))</f>
        <v>Laisser fermenter</v>
      </c>
      <c r="X26" s="44" t="str">
        <f>IF(X23="",Bases!$D$20,IF(X23=0,"",IF(X25&lt;Bases!$E$14,Bases!$D$16,IF(X25&lt;Bases!$E$11,Bases!$D$14,IF(X25&lt;Bases!$E$12,Bases!$D$11,IF(X25&lt;Bases!$E$13,Bases!$D$12,Bases!$D$13))))))</f>
        <v>Laisser fermenter</v>
      </c>
      <c r="Y26" s="44" t="str">
        <f>IF(Y23="",Bases!$D$20,IF(Y23=0,"",IF(Y25&lt;Bases!$E$14,Bases!$D$16,IF(Y25&lt;Bases!$E$11,Bases!$D$14,IF(Y25&lt;Bases!$E$12,Bases!$D$11,IF(Y25&lt;Bases!$E$13,Bases!$D$12,Bases!$D$13))))))</f>
        <v>Laisser fermenter</v>
      </c>
      <c r="Z26" s="44" t="str">
        <f>IF(Z23="",Bases!$D$20,IF(Z23=0,"",IF(Z25&lt;Bases!$E$14,Bases!$D$16,IF(Z25&lt;Bases!$E$11,Bases!$D$14,IF(Z25&lt;Bases!$E$12,Bases!$D$11,IF(Z25&lt;Bases!$E$13,Bases!$D$12,Bases!$D$13))))))</f>
        <v>Laisser fermenter</v>
      </c>
      <c r="AA26" s="44" t="str">
        <f>IF(AA23="",Bases!$D$20,IF(AA23=0,"",IF(AA25&lt;Bases!$E$14,Bases!$D$16,IF(AA25&lt;Bases!$E$11,Bases!$D$14,IF(AA25&lt;Bases!$E$12,Bases!$D$11,IF(AA25&lt;Bases!$E$13,Bases!$D$12,Bases!$D$13))))))</f>
        <v>Laisser fermenter</v>
      </c>
      <c r="AB26" s="44" t="str">
        <f>IF(AB23="",Bases!$D$20,IF(AB23=0,"",IF(AB25&lt;Bases!$E$14,Bases!$D$16,IF(AB25&lt;Bases!$E$11,Bases!$D$14,IF(AB25&lt;Bases!$E$12,Bases!$D$11,IF(AB25&lt;Bases!$E$13,Bases!$D$12,Bases!$D$13))))))</f>
        <v>Laisser fermenter</v>
      </c>
      <c r="AC26" s="44" t="str">
        <f>IF(AC23="",Bases!$D$20,IF(AC23=0,"",IF(AC25&lt;Bases!$E$14,Bases!$D$16,IF(AC25&lt;Bases!$E$11,Bases!$D$14,IF(AC25&lt;Bases!$E$12,Bases!$D$11,IF(AC25&lt;Bases!$E$13,Bases!$D$12,Bases!$D$13))))))</f>
        <v>Laisser fermenter</v>
      </c>
      <c r="AD26" s="44" t="str">
        <f>IF(AD23="",Bases!$D$20,IF(AD23=0,"",IF(AD25&lt;Bases!$E$14,Bases!$D$16,IF(AD25&lt;Bases!$E$11,Bases!$D$14,IF(AD25&lt;Bases!$E$12,Bases!$D$11,IF(AD25&lt;Bases!$E$13,Bases!$D$12,Bases!$D$13))))))</f>
        <v>Laisser fermenter</v>
      </c>
      <c r="AE26" s="44" t="str">
        <f>IF(AE23="",Bases!$D$20,IF(AE23=0,"",IF(AE25&lt;Bases!$E$14,Bases!$D$16,IF(AE25&lt;Bases!$E$11,Bases!$D$14,IF(AE25&lt;Bases!$E$12,Bases!$D$11,IF(AE25&lt;Bases!$E$13,Bases!$D$12,Bases!$D$13))))))</f>
        <v>Laisser fermenter</v>
      </c>
      <c r="AF26" s="44" t="str">
        <f>IF(AF23="",Bases!$D$20,IF(AF23=0,"",IF(AF25&lt;Bases!$E$14,Bases!$D$16,IF(AF25&lt;Bases!$E$11,Bases!$D$14,IF(AF25&lt;Bases!$E$12,Bases!$D$11,IF(AF25&lt;Bases!$E$13,Bases!$D$12,Bases!$D$13))))))</f>
        <v>Laisser fermenter</v>
      </c>
      <c r="AG26" s="44" t="str">
        <f>IF(AG23="",Bases!$D$20,IF(AG23=0,"",IF(AG25&lt;Bases!$E$14,Bases!$D$16,IF(AG25&lt;Bases!$E$11,Bases!$D$14,IF(AG25&lt;Bases!$E$12,Bases!$D$11,IF(AG25&lt;Bases!$E$13,Bases!$D$12,Bases!$D$13))))))</f>
        <v>Laisser fermenter</v>
      </c>
      <c r="AH26" s="44" t="str">
        <f>IF(AH23="",Bases!$D$20,IF(AH23=0,"",IF(AH25&lt;Bases!$E$14,Bases!$D$16,IF(AH25&lt;Bases!$E$11,Bases!$D$14,IF(AH25&lt;Bases!$E$12,Bases!$D$11,IF(AH25&lt;Bases!$E$13,Bases!$D$12,Bases!$D$13))))))</f>
        <v>Laisser fermenter</v>
      </c>
      <c r="AI26" s="44" t="str">
        <f>IF(AI23="",Bases!$D$20,IF(AI23=0,"",IF(AI25&lt;Bases!$E$14,Bases!$D$16,IF(AI25&lt;Bases!$E$11,Bases!$D$14,IF(AI25&lt;Bases!$E$12,Bases!$D$11,IF(AI25&lt;Bases!$E$13,Bases!$D$12,Bases!$D$13))))))</f>
        <v>Laisser fermenter</v>
      </c>
      <c r="AJ26" s="44" t="str">
        <f>IF(AJ23="",Bases!$D$20,IF(AJ23=0,"",IF(AJ25&lt;Bases!$E$14,Bases!$D$16,IF(AJ25&lt;Bases!$E$11,Bases!$D$14,IF(AJ25&lt;Bases!$E$12,Bases!$D$11,IF(AJ25&lt;Bases!$E$13,Bases!$D$12,Bases!$D$13))))))</f>
        <v>Laisser fermenter</v>
      </c>
      <c r="AK26" s="44" t="str">
        <f>IF(AK23="",Bases!$D$20,IF(AK23=0,"",IF(AK25&lt;Bases!$E$14,Bases!$D$16,IF(AK25&lt;Bases!$E$11,Bases!$D$14,IF(AK25&lt;Bases!$E$12,Bases!$D$11,IF(AK25&lt;Bases!$E$13,Bases!$D$12,Bases!$D$13))))))</f>
        <v>Laisser fermenter</v>
      </c>
      <c r="AL26" s="44" t="str">
        <f>IF(AL23="",Bases!$D$20,IF(AL23=0,"",IF(AL25&lt;Bases!$E$14,Bases!$D$16,IF(AL25&lt;Bases!$E$11,Bases!$D$14,IF(AL25&lt;Bases!$E$12,Bases!$D$11,IF(AL25&lt;Bases!$E$13,Bases!$D$12,Bases!$D$13))))))</f>
        <v>Laisser fermenter</v>
      </c>
      <c r="AM26" s="44" t="str">
        <f>IF(AM23="",Bases!$D$20,IF(AM23=0,"",IF(AM25&lt;Bases!$E$14,Bases!$D$16,IF(AM25&lt;Bases!$E$11,Bases!$D$14,IF(AM25&lt;Bases!$E$12,Bases!$D$11,IF(AM25&lt;Bases!$E$13,Bases!$D$12,Bases!$D$13))))))</f>
        <v>Laisser fermenter</v>
      </c>
      <c r="AN26" s="44" t="str">
        <f>IF(AN23="",Bases!$D$20,IF(AN23=0,"",IF(AN25&lt;Bases!$E$14,Bases!$D$16,IF(AN25&lt;Bases!$E$11,Bases!$D$14,IF(AN25&lt;Bases!$E$12,Bases!$D$11,IF(AN25&lt;Bases!$E$13,Bases!$D$12,Bases!$D$13))))))</f>
        <v>Laisser fermenter</v>
      </c>
      <c r="AO26" s="44" t="str">
        <f>IF(AO23="",Bases!$D$20,IF(AO23=0,"",IF(AO25&lt;Bases!$E$14,Bases!$D$16,IF(AO25&lt;Bases!$E$11,Bases!$D$14,IF(AO25&lt;Bases!$E$12,Bases!$D$11,IF(AO25&lt;Bases!$E$13,Bases!$D$12,Bases!$D$13))))))</f>
        <v>Laisser fermenter</v>
      </c>
      <c r="AP26" s="44" t="str">
        <f>IF(AP23="",Bases!$D$20,IF(AP23=0,"",IF(AP25&lt;Bases!$E$14,Bases!$D$16,IF(AP25&lt;Bases!$E$11,Bases!$D$14,IF(AP25&lt;Bases!$E$12,Bases!$D$11,IF(AP25&lt;Bases!$E$13,Bases!$D$12,Bases!$D$13))))))</f>
        <v>Laisser fermenter</v>
      </c>
      <c r="AQ26" s="44" t="str">
        <f>IF(AQ23="",Bases!$D$20,IF(AQ23=0,"",IF(AQ25&lt;Bases!$E$14,Bases!$D$16,IF(AQ25&lt;Bases!$E$11,Bases!$D$14,IF(AQ25&lt;Bases!$E$12,Bases!$D$11,IF(AQ25&lt;Bases!$E$13,Bases!$D$12,Bases!$D$13))))))</f>
        <v>Laisser fermenter</v>
      </c>
      <c r="AR26" s="44" t="str">
        <f>IF(AR23="",Bases!$D$20,IF(AR23=0,"",IF(AR25&lt;Bases!$E$14,Bases!$D$16,IF(AR25&lt;Bases!$E$11,Bases!$D$14,IF(AR25&lt;Bases!$E$12,Bases!$D$11,IF(AR25&lt;Bases!$E$13,Bases!$D$12,Bases!$D$13))))))</f>
        <v>Laisser fermenter</v>
      </c>
      <c r="AS26" s="44" t="str">
        <f>IF(AS23="",Bases!$D$20,IF(AS23=0,"",IF(AS25&lt;Bases!$E$14,Bases!$D$16,IF(AS25&lt;Bases!$E$11,Bases!$D$14,IF(AS25&lt;Bases!$E$12,Bases!$D$11,IF(AS25&lt;Bases!$E$13,Bases!$D$12,Bases!$D$13))))))</f>
        <v>Laisser fermenter</v>
      </c>
      <c r="AT26" s="44" t="str">
        <f>IF(AT23="",Bases!$D$20,IF(AT23=0,"",IF(AT25&lt;Bases!$E$14,Bases!$D$16,IF(AT25&lt;Bases!$E$11,Bases!$D$14,IF(AT25&lt;Bases!$E$12,Bases!$D$11,IF(AT25&lt;Bases!$E$13,Bases!$D$12,Bases!$D$13))))))</f>
        <v>Laisser fermenter</v>
      </c>
      <c r="AU26" s="44" t="str">
        <f>IF(AU23="",Bases!$D$20,IF(AU23=0,"",IF(AU25&lt;Bases!$E$14,Bases!$D$16,IF(AU25&lt;Bases!$E$11,Bases!$D$14,IF(AU25&lt;Bases!$E$12,Bases!$D$11,IF(AU25&lt;Bases!$E$13,Bases!$D$12,Bases!$D$13))))))</f>
        <v>Laisser fermenter</v>
      </c>
      <c r="AV26" s="44" t="str">
        <f>IF(AV23="",Bases!$D$20,IF(AV23=0,"",IF(AV25&lt;Bases!$E$14,Bases!$D$16,IF(AV25&lt;Bases!$E$11,Bases!$D$14,IF(AV25&lt;Bases!$E$12,Bases!$D$11,IF(AV25&lt;Bases!$E$13,Bases!$D$12,Bases!$D$13))))))</f>
        <v>Laisser fermenter</v>
      </c>
      <c r="AW26" s="44" t="str">
        <f>IF(AW23="",Bases!$D$20,IF(AW23=0,"",IF(AW25&lt;Bases!$E$14,Bases!$D$16,IF(AW25&lt;Bases!$E$11,Bases!$D$14,IF(AW25&lt;Bases!$E$12,Bases!$D$11,IF(AW25&lt;Bases!$E$13,Bases!$D$12,Bases!$D$13))))))</f>
        <v>Laisser fermenter</v>
      </c>
      <c r="AX26" s="44" t="str">
        <f>IF(AX23="",Bases!$D$20,IF(AX23=0,"",IF(AX25&lt;Bases!$E$14,Bases!$D$16,IF(AX25&lt;Bases!$E$11,Bases!$D$14,IF(AX25&lt;Bases!$E$12,Bases!$D$11,IF(AX25&lt;Bases!$E$13,Bases!$D$12,Bases!$D$13))))))</f>
        <v>Laisser fermenter</v>
      </c>
      <c r="AY26" s="44" t="str">
        <f>IF(AY23="",Bases!$D$20,IF(AY23=0,"",IF(AY25&lt;Bases!$E$14,Bases!$D$16,IF(AY25&lt;Bases!$E$11,Bases!$D$14,IF(AY25&lt;Bases!$E$12,Bases!$D$11,IF(AY25&lt;Bases!$E$13,Bases!$D$12,Bases!$D$13))))))</f>
        <v>Laisser fermenter</v>
      </c>
      <c r="AZ26" s="44" t="str">
        <f>IF(AZ23="",Bases!$D$20,IF(AZ23=0,"",IF(AZ25&lt;Bases!$E$14,Bases!$D$16,IF(AZ25&lt;Bases!$E$11,Bases!$D$14,IF(AZ25&lt;Bases!$E$12,Bases!$D$11,IF(AZ25&lt;Bases!$E$13,Bases!$D$12,Bases!$D$13))))))</f>
        <v>Laisser fermenter</v>
      </c>
      <c r="BA26" s="44" t="str">
        <f>IF(BA23="",Bases!$D$20,IF(BA23=0,"",IF(BA25&lt;Bases!$E$14,Bases!$D$16,IF(BA25&lt;Bases!$E$11,Bases!$D$14,IF(BA25&lt;Bases!$E$12,Bases!$D$11,IF(BA25&lt;Bases!$E$13,Bases!$D$12,Bases!$D$13))))))</f>
        <v>Laisser fermenter</v>
      </c>
      <c r="BB26" s="44" t="str">
        <f>IF(BB23="",Bases!$D$20,IF(BB23=0,"",IF(BB25&lt;Bases!$E$14,Bases!$D$16,IF(BB25&lt;Bases!$E$11,Bases!$D$14,IF(BB25&lt;Bases!$E$12,Bases!$D$11,IF(BB25&lt;Bases!$E$13,Bases!$D$12,Bases!$D$13))))))</f>
        <v>Laisser fermenter</v>
      </c>
      <c r="BC26" s="44" t="str">
        <f>IF(BC23="",Bases!$D$20,IF(BC23=0,"",IF(BC25&lt;Bases!$E$14,Bases!$D$16,IF(BC25&lt;Bases!$E$11,Bases!$D$14,IF(BC25&lt;Bases!$E$12,Bases!$D$11,IF(BC25&lt;Bases!$E$13,Bases!$D$12,Bases!$D$13))))))</f>
        <v>Laisser fermenter</v>
      </c>
      <c r="BD26" s="44" t="str">
        <f>IF(BD23="",Bases!$D$20,IF(BD23=0,"",IF(BD25&lt;Bases!$E$14,Bases!$D$16,IF(BD25&lt;Bases!$E$11,Bases!$D$14,IF(BD25&lt;Bases!$E$12,Bases!$D$11,IF(BD25&lt;Bases!$E$13,Bases!$D$12,Bases!$D$13))))))</f>
        <v>Laisser fermenter</v>
      </c>
      <c r="BE26" s="44" t="str">
        <f>IF(BE23="",Bases!$D$20,IF(BE23=0,"",IF(BE25&lt;Bases!$E$14,Bases!$D$16,IF(BE25&lt;Bases!$E$11,Bases!$D$14,IF(BE25&lt;Bases!$E$12,Bases!$D$11,IF(BE25&lt;Bases!$E$13,Bases!$D$12,Bases!$D$13))))))</f>
        <v>Laisser fermenter</v>
      </c>
      <c r="BF26" s="44" t="str">
        <f>IF(BF23="",Bases!$D$20,IF(BF23=0,"",IF(BF25&lt;Bases!$E$14,Bases!$D$16,IF(BF25&lt;Bases!$E$11,Bases!$D$14,IF(BF25&lt;Bases!$E$12,Bases!$D$11,IF(BF25&lt;Bases!$E$13,Bases!$D$12,Bases!$D$13))))))</f>
        <v>Laisser fermenter</v>
      </c>
      <c r="BG26" s="44" t="str">
        <f>IF(BG23="",Bases!$D$20,IF(BG23=0,"",IF(BG25&lt;Bases!$E$14,Bases!$D$16,IF(BG25&lt;Bases!$E$11,Bases!$D$14,IF(BG25&lt;Bases!$E$12,Bases!$D$11,IF(BG25&lt;Bases!$E$13,Bases!$D$12,Bases!$D$13))))))</f>
        <v>Laisser fermenter</v>
      </c>
      <c r="BH26" s="44" t="str">
        <f>IF(BH23="",Bases!$D$20,IF(BH23=0,"",IF(BH25&lt;Bases!$E$14,Bases!$D$16,IF(BH25&lt;Bases!$E$11,Bases!$D$14,IF(BH25&lt;Bases!$E$12,Bases!$D$11,IF(BH25&lt;Bases!$E$13,Bases!$D$12,Bases!$D$13))))))</f>
        <v>Laisser fermenter</v>
      </c>
      <c r="BI26" s="44" t="str">
        <f>IF(BI23="",Bases!$D$20,IF(BI23=0,"",IF(BI25&lt;Bases!$E$14,Bases!$D$16,IF(BI25&lt;Bases!$E$11,Bases!$D$14,IF(BI25&lt;Bases!$E$12,Bases!$D$11,IF(BI25&lt;Bases!$E$13,Bases!$D$12,Bases!$D$13))))))</f>
        <v>Laisser fermenter</v>
      </c>
      <c r="BJ26" s="44" t="str">
        <f>IF(BJ23="",Bases!$D$20,IF(BJ23=0,"",IF(BJ25&lt;Bases!$E$14,Bases!$D$16,IF(BJ25&lt;Bases!$E$11,Bases!$D$14,IF(BJ25&lt;Bases!$E$12,Bases!$D$11,IF(BJ25&lt;Bases!$E$13,Bases!$D$12,Bases!$D$13))))))</f>
        <v>Laisser fermenter</v>
      </c>
      <c r="BK26" s="61" t="s">
        <v>102</v>
      </c>
      <c r="BL26" s="51" t="s">
        <v>17</v>
      </c>
      <c r="BM26" s="51" t="s">
        <v>18</v>
      </c>
      <c r="BN26" s="51" t="s">
        <v>19</v>
      </c>
      <c r="BO26" s="51" t="s">
        <v>20</v>
      </c>
    </row>
    <row r="27" spans="3:67" ht="18" hidden="1" customHeight="1" x14ac:dyDescent="0.2">
      <c r="C27" s="7"/>
      <c r="D27" s="7"/>
      <c r="E27" s="7"/>
      <c r="F27" s="7"/>
      <c r="G27" s="7"/>
      <c r="H27" s="7"/>
      <c r="I27" s="7"/>
      <c r="J27" s="7"/>
      <c r="K27" s="7"/>
      <c r="L27" s="7"/>
      <c r="M27" s="7"/>
      <c r="N27" s="7"/>
      <c r="O27" s="7"/>
      <c r="P27" s="7"/>
      <c r="Q27" s="7"/>
      <c r="R27" s="7"/>
      <c r="S27" s="7"/>
      <c r="T27" s="7"/>
      <c r="U27" s="7"/>
      <c r="V27" s="7"/>
      <c r="W27" s="7"/>
      <c r="X27" s="7"/>
      <c r="Y27" s="7"/>
      <c r="Z27" s="7"/>
      <c r="AA27" s="7"/>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60"/>
    </row>
    <row r="28" spans="3:67" ht="18" hidden="1" customHeight="1" x14ac:dyDescent="0.2">
      <c r="C28" s="7"/>
      <c r="D28" s="7"/>
      <c r="E28" s="7"/>
      <c r="F28" s="7"/>
      <c r="G28" s="7"/>
      <c r="H28" s="7"/>
      <c r="I28" s="7"/>
      <c r="J28" s="7"/>
      <c r="K28" s="7"/>
      <c r="L28" s="7"/>
      <c r="M28" s="7"/>
      <c r="N28" s="7"/>
      <c r="O28" s="7"/>
      <c r="P28" s="7"/>
      <c r="Q28" s="7"/>
      <c r="R28" s="7"/>
      <c r="S28" s="7"/>
      <c r="T28" s="7"/>
      <c r="U28" s="7"/>
      <c r="V28" s="7"/>
      <c r="W28" s="7"/>
      <c r="X28" s="7"/>
      <c r="Y28" s="7"/>
      <c r="Z28" s="7"/>
      <c r="AA28" s="7"/>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60"/>
    </row>
    <row r="29" spans="3:67" ht="18" hidden="1" customHeight="1" x14ac:dyDescent="0.2">
      <c r="C29" s="7"/>
      <c r="D29" s="7"/>
      <c r="E29" s="7"/>
      <c r="F29" s="7"/>
      <c r="G29" s="7"/>
      <c r="H29" s="7"/>
      <c r="I29" s="7"/>
      <c r="J29" s="7"/>
      <c r="K29" s="7"/>
      <c r="L29" s="7"/>
      <c r="M29" s="7"/>
      <c r="N29" s="7"/>
      <c r="O29" s="7"/>
      <c r="P29" s="7"/>
      <c r="Q29" s="7"/>
      <c r="R29" s="7"/>
      <c r="S29" s="7"/>
      <c r="T29" s="7"/>
      <c r="U29" s="7"/>
      <c r="V29" s="7"/>
      <c r="W29" s="7"/>
      <c r="X29" s="7"/>
      <c r="Y29" s="7"/>
      <c r="Z29" s="7"/>
      <c r="AA29" s="7"/>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60"/>
    </row>
    <row r="30" spans="3:67" ht="18" hidden="1" customHeight="1" x14ac:dyDescent="0.2">
      <c r="C30" s="7"/>
      <c r="D30" s="7"/>
      <c r="E30" s="7"/>
      <c r="F30" s="7"/>
      <c r="G30" s="7"/>
      <c r="H30" s="7"/>
      <c r="I30" s="7"/>
      <c r="J30" s="7"/>
      <c r="K30" s="7"/>
      <c r="L30" s="7"/>
      <c r="M30" s="7"/>
      <c r="N30" s="7"/>
      <c r="O30" s="7"/>
      <c r="P30" s="7"/>
      <c r="Q30" s="7"/>
      <c r="R30" s="7"/>
      <c r="S30" s="7"/>
      <c r="T30" s="7"/>
      <c r="U30" s="7"/>
      <c r="V30" s="7"/>
      <c r="W30" s="7"/>
      <c r="X30" s="7"/>
      <c r="Y30" s="7"/>
      <c r="Z30" s="7"/>
      <c r="AA30" s="7"/>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60"/>
    </row>
    <row r="31" spans="3:67" ht="18" hidden="1" customHeight="1" thickBot="1" x14ac:dyDescent="0.25">
      <c r="C31" s="7"/>
      <c r="D31" s="7"/>
      <c r="E31" s="7"/>
      <c r="F31" s="7"/>
      <c r="G31" s="7"/>
      <c r="H31" s="7"/>
      <c r="I31" s="7"/>
      <c r="J31" s="7"/>
      <c r="K31" s="7"/>
      <c r="L31" s="7"/>
      <c r="M31" s="7"/>
      <c r="N31" s="7"/>
      <c r="O31" s="7"/>
      <c r="P31" s="7"/>
      <c r="Q31" s="7"/>
      <c r="R31" s="7"/>
      <c r="S31" s="7"/>
      <c r="T31" s="7"/>
      <c r="U31" s="7"/>
      <c r="V31" s="7"/>
      <c r="W31" s="7"/>
      <c r="X31" s="7"/>
      <c r="Y31" s="7"/>
      <c r="Z31" s="7"/>
      <c r="AA31" s="7"/>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60"/>
    </row>
    <row r="32" spans="3:67" ht="6" customHeight="1" thickTop="1" thickBot="1" x14ac:dyDescent="0.25">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59"/>
      <c r="BL32" s="45"/>
      <c r="BM32" s="45"/>
      <c r="BN32" s="45"/>
      <c r="BO32" s="45"/>
    </row>
    <row r="33" spans="3:67" ht="20" customHeight="1" thickTop="1" x14ac:dyDescent="0.2">
      <c r="C33" s="50" t="s">
        <v>101</v>
      </c>
      <c r="D33" s="40">
        <f>E33</f>
        <v>1E-3</v>
      </c>
      <c r="E33" s="40">
        <v>1E-3</v>
      </c>
      <c r="F33" s="40">
        <f>E33</f>
        <v>1E-3</v>
      </c>
      <c r="G33" s="40">
        <f t="shared" ref="G33:BJ33" si="22">F33</f>
        <v>1E-3</v>
      </c>
      <c r="H33" s="40">
        <f t="shared" si="22"/>
        <v>1E-3</v>
      </c>
      <c r="I33" s="40">
        <f t="shared" si="22"/>
        <v>1E-3</v>
      </c>
      <c r="J33" s="40">
        <f t="shared" si="22"/>
        <v>1E-3</v>
      </c>
      <c r="K33" s="40">
        <f t="shared" si="22"/>
        <v>1E-3</v>
      </c>
      <c r="L33" s="40">
        <f t="shared" si="22"/>
        <v>1E-3</v>
      </c>
      <c r="M33" s="40">
        <f t="shared" si="22"/>
        <v>1E-3</v>
      </c>
      <c r="N33" s="40">
        <f t="shared" si="22"/>
        <v>1E-3</v>
      </c>
      <c r="O33" s="40">
        <f t="shared" si="22"/>
        <v>1E-3</v>
      </c>
      <c r="P33" s="40">
        <f t="shared" si="22"/>
        <v>1E-3</v>
      </c>
      <c r="Q33" s="40">
        <f t="shared" si="22"/>
        <v>1E-3</v>
      </c>
      <c r="R33" s="40">
        <f t="shared" si="22"/>
        <v>1E-3</v>
      </c>
      <c r="S33" s="40">
        <f t="shared" si="22"/>
        <v>1E-3</v>
      </c>
      <c r="T33" s="40">
        <f t="shared" si="22"/>
        <v>1E-3</v>
      </c>
      <c r="U33" s="40">
        <f t="shared" si="22"/>
        <v>1E-3</v>
      </c>
      <c r="V33" s="40">
        <f t="shared" si="22"/>
        <v>1E-3</v>
      </c>
      <c r="W33" s="40">
        <f t="shared" si="22"/>
        <v>1E-3</v>
      </c>
      <c r="X33" s="40">
        <f t="shared" si="22"/>
        <v>1E-3</v>
      </c>
      <c r="Y33" s="40">
        <f t="shared" si="22"/>
        <v>1E-3</v>
      </c>
      <c r="Z33" s="40">
        <f t="shared" si="22"/>
        <v>1E-3</v>
      </c>
      <c r="AA33" s="40">
        <f t="shared" si="22"/>
        <v>1E-3</v>
      </c>
      <c r="AB33" s="40">
        <f t="shared" si="22"/>
        <v>1E-3</v>
      </c>
      <c r="AC33" s="40">
        <f t="shared" si="22"/>
        <v>1E-3</v>
      </c>
      <c r="AD33" s="40">
        <f t="shared" si="22"/>
        <v>1E-3</v>
      </c>
      <c r="AE33" s="40">
        <f t="shared" si="22"/>
        <v>1E-3</v>
      </c>
      <c r="AF33" s="40">
        <f t="shared" si="22"/>
        <v>1E-3</v>
      </c>
      <c r="AG33" s="40">
        <f t="shared" si="22"/>
        <v>1E-3</v>
      </c>
      <c r="AH33" s="40">
        <f t="shared" si="22"/>
        <v>1E-3</v>
      </c>
      <c r="AI33" s="40">
        <f t="shared" si="22"/>
        <v>1E-3</v>
      </c>
      <c r="AJ33" s="40">
        <f t="shared" si="22"/>
        <v>1E-3</v>
      </c>
      <c r="AK33" s="40">
        <f t="shared" si="22"/>
        <v>1E-3</v>
      </c>
      <c r="AL33" s="40">
        <f t="shared" si="22"/>
        <v>1E-3</v>
      </c>
      <c r="AM33" s="40">
        <f t="shared" si="22"/>
        <v>1E-3</v>
      </c>
      <c r="AN33" s="40">
        <f t="shared" si="22"/>
        <v>1E-3</v>
      </c>
      <c r="AO33" s="40">
        <f t="shared" si="22"/>
        <v>1E-3</v>
      </c>
      <c r="AP33" s="40">
        <f t="shared" si="22"/>
        <v>1E-3</v>
      </c>
      <c r="AQ33" s="40">
        <f t="shared" si="22"/>
        <v>1E-3</v>
      </c>
      <c r="AR33" s="40">
        <f t="shared" si="22"/>
        <v>1E-3</v>
      </c>
      <c r="AS33" s="40">
        <f t="shared" si="22"/>
        <v>1E-3</v>
      </c>
      <c r="AT33" s="40">
        <f t="shared" si="22"/>
        <v>1E-3</v>
      </c>
      <c r="AU33" s="40">
        <f t="shared" si="22"/>
        <v>1E-3</v>
      </c>
      <c r="AV33" s="40">
        <f t="shared" si="22"/>
        <v>1E-3</v>
      </c>
      <c r="AW33" s="40">
        <f t="shared" si="22"/>
        <v>1E-3</v>
      </c>
      <c r="AX33" s="40">
        <f t="shared" si="22"/>
        <v>1E-3</v>
      </c>
      <c r="AY33" s="40">
        <f t="shared" si="22"/>
        <v>1E-3</v>
      </c>
      <c r="AZ33" s="40">
        <f t="shared" si="22"/>
        <v>1E-3</v>
      </c>
      <c r="BA33" s="40">
        <f t="shared" si="22"/>
        <v>1E-3</v>
      </c>
      <c r="BB33" s="40">
        <f t="shared" si="22"/>
        <v>1E-3</v>
      </c>
      <c r="BC33" s="40">
        <f t="shared" si="22"/>
        <v>1E-3</v>
      </c>
      <c r="BD33" s="40">
        <f t="shared" si="22"/>
        <v>1E-3</v>
      </c>
      <c r="BE33" s="40">
        <f t="shared" si="22"/>
        <v>1E-3</v>
      </c>
      <c r="BF33" s="40">
        <f t="shared" si="22"/>
        <v>1E-3</v>
      </c>
      <c r="BG33" s="40">
        <f t="shared" si="22"/>
        <v>1E-3</v>
      </c>
      <c r="BH33" s="40">
        <f t="shared" si="22"/>
        <v>1E-3</v>
      </c>
      <c r="BI33" s="40">
        <f t="shared" si="22"/>
        <v>1E-3</v>
      </c>
      <c r="BJ33" s="53">
        <f t="shared" si="22"/>
        <v>1E-3</v>
      </c>
      <c r="BK33" s="64" t="s">
        <v>104</v>
      </c>
    </row>
    <row r="34" spans="3:67" ht="20" hidden="1" customHeight="1" x14ac:dyDescent="0.2">
      <c r="D34">
        <v>0</v>
      </c>
      <c r="E34" s="9">
        <v>0</v>
      </c>
      <c r="F34" s="10">
        <f>IF(AVERAGE(E33,F33)&gt;Bases!$E$18,(AVERAGE(E33,F33)-Bases!$E$18)*(F$21-E$21),0)</f>
        <v>0</v>
      </c>
      <c r="G34" s="10">
        <f>IF(AVERAGE(F33,G33)&gt;Bases!$E$18,(AVERAGE(F33,G33)-Bases!$E$18)*(G$21-F$21),0)</f>
        <v>0</v>
      </c>
      <c r="H34" s="10">
        <f>IF(AVERAGE(G33,H33)&gt;Bases!$E$18,(AVERAGE(G33,H33)-Bases!$E$18)*(H$21-G$21),0)</f>
        <v>0</v>
      </c>
      <c r="I34" s="10">
        <f>IF(AVERAGE(H33,I33)&gt;Bases!$E$18,(AVERAGE(H33,I33)-Bases!$E$18)*(I$21-H$21),0)</f>
        <v>0</v>
      </c>
      <c r="J34" s="10">
        <f>IF(AVERAGE(I33,J33)&gt;Bases!$E$18,(AVERAGE(I33,J33)-Bases!$E$18)*(J$21-I$21),0)</f>
        <v>0</v>
      </c>
      <c r="K34" s="10">
        <f>IF(AVERAGE(J33,K33)&gt;Bases!$E$18,(AVERAGE(J33,K33)-Bases!$E$18)*(K$21-J$21),0)</f>
        <v>0</v>
      </c>
      <c r="L34" s="10">
        <f>IF(AVERAGE(K33,L33)&gt;Bases!$E$18,(AVERAGE(K33,L33)-Bases!$E$18)*(L$21-K$21),0)</f>
        <v>0</v>
      </c>
      <c r="M34" s="10">
        <f>IF(AVERAGE(L33,M33)&gt;Bases!$E$18,(AVERAGE(L33,M33)-Bases!$E$18)*(M$21-L$21),0)</f>
        <v>0</v>
      </c>
      <c r="N34" s="10">
        <f>IF(AVERAGE(M33,N33)&gt;Bases!$E$18,(AVERAGE(M33,N33)-Bases!$E$18)*(N$21-M$21),0)</f>
        <v>0</v>
      </c>
      <c r="O34" s="10">
        <f>IF(AVERAGE(N33,O33)&gt;Bases!$E$18,(AVERAGE(N33,O33)-Bases!$E$18)*(O$21-N$21),0)</f>
        <v>0</v>
      </c>
      <c r="P34" s="10">
        <f>IF(AVERAGE(O33,P33)&gt;Bases!$E$18,(AVERAGE(O33,P33)-Bases!$E$18)*(P$21-O$21),0)</f>
        <v>0</v>
      </c>
      <c r="Q34" s="10">
        <f>IF(AVERAGE(P33,Q33)&gt;Bases!$E$18,(AVERAGE(P33,Q33)-Bases!$E$18)*(Q$21-P$21),0)</f>
        <v>0</v>
      </c>
      <c r="R34" s="10">
        <f>IF(AVERAGE(Q33,R33)&gt;Bases!$E$18,(AVERAGE(Q33,R33)-Bases!$E$18)*(R$21-Q$21),0)</f>
        <v>0</v>
      </c>
      <c r="S34" s="10">
        <f>IF(AVERAGE(R33,S33)&gt;Bases!$E$18,(AVERAGE(R33,S33)-Bases!$E$18)*(S$21-R$21),0)</f>
        <v>0</v>
      </c>
      <c r="T34" s="10">
        <f>IF(AVERAGE(S33,T33)&gt;Bases!$E$18,(AVERAGE(S33,T33)-Bases!$E$18)*(T$21-S$21),0)</f>
        <v>0</v>
      </c>
      <c r="U34" s="10">
        <f>IF(AVERAGE(T33,U33)&gt;Bases!$E$18,(AVERAGE(T33,U33)-Bases!$E$18)*(U$21-T$21),0)</f>
        <v>0</v>
      </c>
      <c r="V34" s="10">
        <f>IF(AVERAGE(U33,V33)&gt;Bases!$E$18,(AVERAGE(U33,V33)-Bases!$E$18)*(V$21-U$21),0)</f>
        <v>0</v>
      </c>
      <c r="W34" s="10">
        <f>IF(AVERAGE(V33,W33)&gt;Bases!$E$18,(AVERAGE(V33,W33)-Bases!$E$18)*(W$21-V$21),0)</f>
        <v>0</v>
      </c>
      <c r="X34" s="10">
        <f>IF(AVERAGE(W33,X33)&gt;Bases!$E$18,(AVERAGE(W33,X33)-Bases!$E$18)*(X$21-W$21),0)</f>
        <v>0</v>
      </c>
      <c r="Y34" s="10">
        <f>IF(AVERAGE(X33,Y33)&gt;Bases!$E$18,(AVERAGE(X33,Y33)-Bases!$E$18)*(Y$21-X$21),0)</f>
        <v>0</v>
      </c>
      <c r="Z34" s="10">
        <f>IF(AVERAGE(Y33,Z33)&gt;Bases!$E$18,(AVERAGE(Y33,Z33)-Bases!$E$18)*(Z$21-Y$21),0)</f>
        <v>0</v>
      </c>
      <c r="AA34" s="10">
        <f>IF(AVERAGE(Z33,AA33)&gt;Bases!$E$18,(AVERAGE(Z33,AA33)-Bases!$E$18)*(AA$21-Z$21),0)</f>
        <v>0</v>
      </c>
      <c r="AB34" s="10">
        <f>IF(AVERAGE(AA33,AB33)&gt;Bases!$E$18,(AVERAGE(AA33,AB33)-Bases!$E$18)*(AB$21-AA$21),0)</f>
        <v>0</v>
      </c>
      <c r="AC34" s="10">
        <f>IF(AVERAGE(AB33,AC33)&gt;Bases!$E$18,(AVERAGE(AB33,AC33)-Bases!$E$18)*(AC$21-AB$21),0)</f>
        <v>0</v>
      </c>
      <c r="AD34" s="10">
        <f>IF(AVERAGE(AC33,AD33)&gt;Bases!$E$18,(AVERAGE(AC33,AD33)-Bases!$E$18)*(AD$21-AC$21),0)</f>
        <v>0</v>
      </c>
      <c r="AE34" s="10">
        <f>IF(AVERAGE(AD33,AE33)&gt;Bases!$E$18,(AVERAGE(AD33,AE33)-Bases!$E$18)*(AE$21-AD$21),0)</f>
        <v>0</v>
      </c>
      <c r="AF34" s="10">
        <f>IF(AVERAGE(AE33,AF33)&gt;Bases!$E$18,(AVERAGE(AE33,AF33)-Bases!$E$18)*(AF$21-AE$21),0)</f>
        <v>0</v>
      </c>
      <c r="AG34" s="10">
        <f>IF(AVERAGE(AF33,AG33)&gt;Bases!$E$18,(AVERAGE(AF33,AG33)-Bases!$E$18)*(AG$21-AF$21),0)</f>
        <v>0</v>
      </c>
      <c r="AH34" s="10">
        <f>IF(AVERAGE(AG33,AH33)&gt;Bases!$E$18,(AVERAGE(AG33,AH33)-Bases!$E$18)*(AH$21-AG$21),0)</f>
        <v>0</v>
      </c>
      <c r="AI34" s="10">
        <f>IF(AVERAGE(AH33,AI33)&gt;Bases!$E$18,(AVERAGE(AH33,AI33)-Bases!$E$18)*(AI$21-AH$21),0)</f>
        <v>0</v>
      </c>
      <c r="AJ34" s="10">
        <f>IF(AVERAGE(AI33,AJ33)&gt;Bases!$E$18,(AVERAGE(AI33,AJ33)-Bases!$E$18)*(AJ$21-AI$21),0)</f>
        <v>0</v>
      </c>
      <c r="AK34" s="10">
        <f>IF(AVERAGE(AJ33,AK33)&gt;Bases!$E$18,(AVERAGE(AJ33,AK33)-Bases!$E$18)*(AK$21-AJ$21),0)</f>
        <v>0</v>
      </c>
      <c r="AL34" s="10">
        <f>IF(AVERAGE(AK33,AL33)&gt;Bases!$E$18,(AVERAGE(AK33,AL33)-Bases!$E$18)*(AL$21-AK$21),0)</f>
        <v>0</v>
      </c>
      <c r="AM34" s="10">
        <f>IF(AVERAGE(AL33,AM33)&gt;Bases!$E$18,(AVERAGE(AL33,AM33)-Bases!$E$18)*(AM$21-AL$21),0)</f>
        <v>0</v>
      </c>
      <c r="AN34" s="10">
        <f>IF(AVERAGE(AM33,AN33)&gt;Bases!$E$18,(AVERAGE(AM33,AN33)-Bases!$E$18)*(AN$21-AM$21),0)</f>
        <v>0</v>
      </c>
      <c r="AO34" s="10">
        <f>IF(AVERAGE(AN33,AO33)&gt;Bases!$E$18,(AVERAGE(AN33,AO33)-Bases!$E$18)*(AO$21-AN$21),0)</f>
        <v>0</v>
      </c>
      <c r="AP34" s="10">
        <f>IF(AVERAGE(AO33,AP33)&gt;Bases!$E$18,(AVERAGE(AO33,AP33)-Bases!$E$18)*(AP$21-AO$21),0)</f>
        <v>0</v>
      </c>
      <c r="AQ34" s="10">
        <f>IF(AVERAGE(AP33,AQ33)&gt;Bases!$E$18,(AVERAGE(AP33,AQ33)-Bases!$E$18)*(AQ$21-AP$21),0)</f>
        <v>0</v>
      </c>
      <c r="AR34" s="10">
        <f>IF(AVERAGE(AQ33,AR33)&gt;Bases!$E$18,(AVERAGE(AQ33,AR33)-Bases!$E$18)*(AR$21-AQ$21),0)</f>
        <v>0</v>
      </c>
      <c r="AS34" s="10">
        <f>IF(AVERAGE(AR33,AS33)&gt;Bases!$E$18,(AVERAGE(AR33,AS33)-Bases!$E$18)*(AS$21-AR$21),0)</f>
        <v>0</v>
      </c>
      <c r="AT34" s="10">
        <f>IF(AVERAGE(AS33,AT33)&gt;Bases!$E$18,(AVERAGE(AS33,AT33)-Bases!$E$18)*(AT$21-AS$21),0)</f>
        <v>0</v>
      </c>
      <c r="AU34" s="10">
        <f>IF(AVERAGE(AT33,AU33)&gt;Bases!$E$18,(AVERAGE(AT33,AU33)-Bases!$E$18)*(AU$21-AT$21),0)</f>
        <v>0</v>
      </c>
      <c r="AV34" s="10">
        <f>IF(AVERAGE(AU33,AV33)&gt;Bases!$E$18,(AVERAGE(AU33,AV33)-Bases!$E$18)*(AV$21-AU$21),0)</f>
        <v>0</v>
      </c>
      <c r="AW34" s="10">
        <f>IF(AVERAGE(AV33,AW33)&gt;Bases!$E$18,(AVERAGE(AV33,AW33)-Bases!$E$18)*(AW$21-AV$21),0)</f>
        <v>0</v>
      </c>
      <c r="AX34" s="10">
        <f>IF(AVERAGE(AW33,AX33)&gt;Bases!$E$18,(AVERAGE(AW33,AX33)-Bases!$E$18)*(AX$21-AW$21),0)</f>
        <v>0</v>
      </c>
      <c r="AY34" s="10">
        <f>IF(AVERAGE(AX33,AY33)&gt;Bases!$E$18,(AVERAGE(AX33,AY33)-Bases!$E$18)*(AY$21-AX$21),0)</f>
        <v>0</v>
      </c>
      <c r="AZ34" s="10">
        <f>IF(AVERAGE(AY33,AZ33)&gt;Bases!$E$18,(AVERAGE(AY33,AZ33)-Bases!$E$18)*(AZ$21-AY$21),0)</f>
        <v>0</v>
      </c>
      <c r="BA34" s="10">
        <f>IF(AVERAGE(AZ33,BA33)&gt;Bases!$E$18,(AVERAGE(AZ33,BA33)-Bases!$E$18)*(BA$21-AZ$21),0)</f>
        <v>0</v>
      </c>
      <c r="BB34" s="10">
        <f>IF(AVERAGE(BA33,BB33)&gt;Bases!$E$18,(AVERAGE(BA33,BB33)-Bases!$E$18)*(BB$21-BA$21),0)</f>
        <v>0</v>
      </c>
      <c r="BC34" s="10">
        <f>IF(AVERAGE(BB33,BC33)&gt;Bases!$E$18,(AVERAGE(BB33,BC33)-Bases!$E$18)*(BC$21-BB$21),0)</f>
        <v>0</v>
      </c>
      <c r="BD34" s="10">
        <f>IF(AVERAGE(BC33,BD33)&gt;Bases!$E$18,(AVERAGE(BC33,BD33)-Bases!$E$18)*(BD$21-BC$21),0)</f>
        <v>0</v>
      </c>
      <c r="BE34" s="10">
        <f>IF(AVERAGE(BD33,BE33)&gt;Bases!$E$18,(AVERAGE(BD33,BE33)-Bases!$E$18)*(BE$21-BD$21),0)</f>
        <v>0</v>
      </c>
      <c r="BF34" s="10">
        <f>IF(AVERAGE(BE33,BF33)&gt;Bases!$E$18,(AVERAGE(BE33,BF33)-Bases!$E$18)*(BF$21-BE$21),0)</f>
        <v>0</v>
      </c>
      <c r="BG34" s="10">
        <f>IF(AVERAGE(BF33,BG33)&gt;Bases!$E$18,(AVERAGE(BF33,BG33)-Bases!$E$18)*(BG$21-BF$21),0)</f>
        <v>0</v>
      </c>
      <c r="BH34" s="10">
        <f>IF(AVERAGE(BG33,BH33)&gt;Bases!$E$18,(AVERAGE(BG33,BH33)-Bases!$E$18)*(BH$21-BG$21),0)</f>
        <v>0</v>
      </c>
      <c r="BI34" s="10">
        <f>IF(AVERAGE(BH33,BI33)&gt;Bases!$E$18,(AVERAGE(BH33,BI33)-Bases!$E$18)*(BI$21-BH$21),0)</f>
        <v>0</v>
      </c>
      <c r="BJ34" s="54">
        <f>IF(AVERAGE(BI33,BJ33)&gt;Bases!$E$18,(AVERAGE(BI33,BJ33)-Bases!$E$18)*(BJ$21-BI$21),0)</f>
        <v>0</v>
      </c>
      <c r="BK34" s="65"/>
    </row>
    <row r="35" spans="3:67" ht="30" customHeight="1" x14ac:dyDescent="0.2">
      <c r="C35" s="49" t="s">
        <v>100</v>
      </c>
      <c r="E35" s="28">
        <f t="shared" ref="E35:AJ35" si="23">IF(E$21="","",IF(OR(E$21-D$21&gt;8,E$21-D$21&lt;0),"erreur date",IF(E33=0,"",D35+E34)))</f>
        <v>0</v>
      </c>
      <c r="F35" s="28">
        <f t="shared" si="23"/>
        <v>0</v>
      </c>
      <c r="G35" s="28">
        <f t="shared" si="23"/>
        <v>0</v>
      </c>
      <c r="H35" s="28">
        <f t="shared" si="23"/>
        <v>0</v>
      </c>
      <c r="I35" s="28">
        <f t="shared" si="23"/>
        <v>0</v>
      </c>
      <c r="J35" s="28">
        <f t="shared" si="23"/>
        <v>0</v>
      </c>
      <c r="K35" s="28">
        <f t="shared" si="23"/>
        <v>0</v>
      </c>
      <c r="L35" s="28">
        <f t="shared" si="23"/>
        <v>0</v>
      </c>
      <c r="M35" s="28">
        <f t="shared" si="23"/>
        <v>0</v>
      </c>
      <c r="N35" s="28">
        <f t="shared" si="23"/>
        <v>0</v>
      </c>
      <c r="O35" s="28">
        <f t="shared" si="23"/>
        <v>0</v>
      </c>
      <c r="P35" s="28">
        <f t="shared" si="23"/>
        <v>0</v>
      </c>
      <c r="Q35" s="28">
        <f t="shared" si="23"/>
        <v>0</v>
      </c>
      <c r="R35" s="28">
        <f t="shared" si="23"/>
        <v>0</v>
      </c>
      <c r="S35" s="28">
        <f t="shared" si="23"/>
        <v>0</v>
      </c>
      <c r="T35" s="28">
        <f t="shared" si="23"/>
        <v>0</v>
      </c>
      <c r="U35" s="28">
        <f t="shared" si="23"/>
        <v>0</v>
      </c>
      <c r="V35" s="28">
        <f t="shared" si="23"/>
        <v>0</v>
      </c>
      <c r="W35" s="28">
        <f t="shared" si="23"/>
        <v>0</v>
      </c>
      <c r="X35" s="28">
        <f t="shared" si="23"/>
        <v>0</v>
      </c>
      <c r="Y35" s="28">
        <f t="shared" si="23"/>
        <v>0</v>
      </c>
      <c r="Z35" s="28">
        <f t="shared" si="23"/>
        <v>0</v>
      </c>
      <c r="AA35" s="28">
        <f t="shared" si="23"/>
        <v>0</v>
      </c>
      <c r="AB35" s="28">
        <f t="shared" si="23"/>
        <v>0</v>
      </c>
      <c r="AC35" s="28">
        <f t="shared" si="23"/>
        <v>0</v>
      </c>
      <c r="AD35" s="28">
        <f t="shared" si="23"/>
        <v>0</v>
      </c>
      <c r="AE35" s="28">
        <f t="shared" si="23"/>
        <v>0</v>
      </c>
      <c r="AF35" s="28">
        <f t="shared" si="23"/>
        <v>0</v>
      </c>
      <c r="AG35" s="28">
        <f t="shared" si="23"/>
        <v>0</v>
      </c>
      <c r="AH35" s="28">
        <f t="shared" si="23"/>
        <v>0</v>
      </c>
      <c r="AI35" s="28">
        <f t="shared" si="23"/>
        <v>0</v>
      </c>
      <c r="AJ35" s="28">
        <f t="shared" si="23"/>
        <v>0</v>
      </c>
      <c r="AK35" s="28">
        <f t="shared" ref="AK35:BJ35" si="24">IF(AK$21="","",IF(OR(AK$21-AJ$21&gt;8,AK$21-AJ$21&lt;0),"erreur date",IF(AK33=0,"",AJ35+AK34)))</f>
        <v>0</v>
      </c>
      <c r="AL35" s="28">
        <f t="shared" si="24"/>
        <v>0</v>
      </c>
      <c r="AM35" s="28">
        <f t="shared" si="24"/>
        <v>0</v>
      </c>
      <c r="AN35" s="28">
        <f t="shared" si="24"/>
        <v>0</v>
      </c>
      <c r="AO35" s="28">
        <f t="shared" si="24"/>
        <v>0</v>
      </c>
      <c r="AP35" s="28">
        <f t="shared" si="24"/>
        <v>0</v>
      </c>
      <c r="AQ35" s="28">
        <f t="shared" si="24"/>
        <v>0</v>
      </c>
      <c r="AR35" s="28">
        <f t="shared" si="24"/>
        <v>0</v>
      </c>
      <c r="AS35" s="28">
        <f t="shared" si="24"/>
        <v>0</v>
      </c>
      <c r="AT35" s="28">
        <f t="shared" si="24"/>
        <v>0</v>
      </c>
      <c r="AU35" s="28">
        <f t="shared" si="24"/>
        <v>0</v>
      </c>
      <c r="AV35" s="28">
        <f t="shared" si="24"/>
        <v>0</v>
      </c>
      <c r="AW35" s="28">
        <f t="shared" si="24"/>
        <v>0</v>
      </c>
      <c r="AX35" s="28">
        <f t="shared" si="24"/>
        <v>0</v>
      </c>
      <c r="AY35" s="28">
        <f t="shared" si="24"/>
        <v>0</v>
      </c>
      <c r="AZ35" s="28">
        <f t="shared" si="24"/>
        <v>0</v>
      </c>
      <c r="BA35" s="28">
        <f t="shared" si="24"/>
        <v>0</v>
      </c>
      <c r="BB35" s="28">
        <f t="shared" si="24"/>
        <v>0</v>
      </c>
      <c r="BC35" s="28">
        <f t="shared" si="24"/>
        <v>0</v>
      </c>
      <c r="BD35" s="28">
        <f t="shared" si="24"/>
        <v>0</v>
      </c>
      <c r="BE35" s="28">
        <f t="shared" si="24"/>
        <v>0</v>
      </c>
      <c r="BF35" s="28">
        <f t="shared" si="24"/>
        <v>0</v>
      </c>
      <c r="BG35" s="28">
        <f t="shared" si="24"/>
        <v>0</v>
      </c>
      <c r="BH35" s="28">
        <f t="shared" si="24"/>
        <v>0</v>
      </c>
      <c r="BI35" s="28">
        <f t="shared" si="24"/>
        <v>0</v>
      </c>
      <c r="BJ35" s="55">
        <f t="shared" si="24"/>
        <v>0</v>
      </c>
      <c r="BK35" s="65"/>
      <c r="BL35" s="57">
        <f>IF(E$21&lt;500,"",MAX(E35:BJ35))</f>
        <v>0</v>
      </c>
      <c r="BM35" s="15">
        <f>IF(E$21=0,"",MAX(E$21:BJ$21)-MIN(E$21:BJ$21))</f>
        <v>57</v>
      </c>
      <c r="BN35" s="15">
        <f>IF(E$21&lt;500,"",MAX(E33:BJ33))</f>
        <v>1E-3</v>
      </c>
      <c r="BO35" s="15">
        <f>IF(E$21&lt;500,"",E33)</f>
        <v>1E-3</v>
      </c>
    </row>
    <row r="36" spans="3:67" ht="40" customHeight="1" thickBot="1" x14ac:dyDescent="0.25">
      <c r="C36" s="41" t="s">
        <v>37</v>
      </c>
      <c r="D36" s="42"/>
      <c r="E36" s="43"/>
      <c r="F36" s="44" t="str">
        <f>IF(F33="",Bases!$D$20,IF(F33=0,"",IF(F35&lt;Bases!$E$14,Bases!$D$16,IF(F35&lt;Bases!$E$11,Bases!$D$14,IF(F35&lt;Bases!$E$12,Bases!$D$11,IF(F35&lt;Bases!$E$13,Bases!$D$12,Bases!$D$13))))))</f>
        <v>Laisser fermenter</v>
      </c>
      <c r="G36" s="44" t="str">
        <f>IF(G33="",Bases!$D$20,IF(G33=0,"",IF(G35&lt;Bases!$E$14,Bases!$D$16,IF(G35&lt;Bases!$E$11,Bases!$D$14,IF(G35&lt;Bases!$E$12,Bases!$D$11,IF(G35&lt;Bases!$E$13,Bases!$D$12,Bases!$D$13))))))</f>
        <v>Laisser fermenter</v>
      </c>
      <c r="H36" s="44" t="str">
        <f>IF(H33="",Bases!$D$20,IF(H33=0,"",IF(H35&lt;Bases!$E$14,Bases!$D$16,IF(H35&lt;Bases!$E$11,Bases!$D$14,IF(H35&lt;Bases!$E$12,Bases!$D$11,IF(H35&lt;Bases!$E$13,Bases!$D$12,Bases!$D$13))))))</f>
        <v>Laisser fermenter</v>
      </c>
      <c r="I36" s="44" t="str">
        <f>IF(I33="",Bases!$D$20,IF(I33=0,"",IF(I35&lt;Bases!$E$14,Bases!$D$16,IF(I35&lt;Bases!$E$11,Bases!$D$14,IF(I35&lt;Bases!$E$12,Bases!$D$11,IF(I35&lt;Bases!$E$13,Bases!$D$12,Bases!$D$13))))))</f>
        <v>Laisser fermenter</v>
      </c>
      <c r="J36" s="44" t="str">
        <f>IF(J33="",Bases!$D$20,IF(J33=0,"",IF(J35&lt;Bases!$E$14,Bases!$D$16,IF(J35&lt;Bases!$E$11,Bases!$D$14,IF(J35&lt;Bases!$E$12,Bases!$D$11,IF(J35&lt;Bases!$E$13,Bases!$D$12,Bases!$D$13))))))</f>
        <v>Laisser fermenter</v>
      </c>
      <c r="K36" s="44" t="str">
        <f>IF(K33="",Bases!$D$20,IF(K33=0,"",IF(K35&lt;Bases!$E$14,Bases!$D$16,IF(K35&lt;Bases!$E$11,Bases!$D$14,IF(K35&lt;Bases!$E$12,Bases!$D$11,IF(K35&lt;Bases!$E$13,Bases!$D$12,Bases!$D$13))))))</f>
        <v>Laisser fermenter</v>
      </c>
      <c r="L36" s="44" t="str">
        <f>IF(L33="",Bases!$D$20,IF(L33=0,"",IF(L35&lt;Bases!$E$14,Bases!$D$16,IF(L35&lt;Bases!$E$11,Bases!$D$14,IF(L35&lt;Bases!$E$12,Bases!$D$11,IF(L35&lt;Bases!$E$13,Bases!$D$12,Bases!$D$13))))))</f>
        <v>Laisser fermenter</v>
      </c>
      <c r="M36" s="44" t="str">
        <f>IF(M33="",Bases!$D$20,IF(M33=0,"",IF(M35&lt;Bases!$E$14,Bases!$D$16,IF(M35&lt;Bases!$E$11,Bases!$D$14,IF(M35&lt;Bases!$E$12,Bases!$D$11,IF(M35&lt;Bases!$E$13,Bases!$D$12,Bases!$D$13))))))</f>
        <v>Laisser fermenter</v>
      </c>
      <c r="N36" s="44" t="str">
        <f>IF(N33="",Bases!$D$20,IF(N33=0,"",IF(N35&lt;Bases!$E$14,Bases!$D$16,IF(N35&lt;Bases!$E$11,Bases!$D$14,IF(N35&lt;Bases!$E$12,Bases!$D$11,IF(N35&lt;Bases!$E$13,Bases!$D$12,Bases!$D$13))))))</f>
        <v>Laisser fermenter</v>
      </c>
      <c r="O36" s="44" t="str">
        <f>IF(O33="",Bases!$D$20,IF(O33=0,"",IF(O35&lt;Bases!$E$14,Bases!$D$16,IF(O35&lt;Bases!$E$11,Bases!$D$14,IF(O35&lt;Bases!$E$12,Bases!$D$11,IF(O35&lt;Bases!$E$13,Bases!$D$12,Bases!$D$13))))))</f>
        <v>Laisser fermenter</v>
      </c>
      <c r="P36" s="44" t="str">
        <f>IF(P33="",Bases!$D$20,IF(P33=0,"",IF(P35&lt;Bases!$E$14,Bases!$D$16,IF(P35&lt;Bases!$E$11,Bases!$D$14,IF(P35&lt;Bases!$E$12,Bases!$D$11,IF(P35&lt;Bases!$E$13,Bases!$D$12,Bases!$D$13))))))</f>
        <v>Laisser fermenter</v>
      </c>
      <c r="Q36" s="44" t="str">
        <f>IF(Q33="",Bases!$D$20,IF(Q33=0,"",IF(Q35&lt;Bases!$E$14,Bases!$D$16,IF(Q35&lt;Bases!$E$11,Bases!$D$14,IF(Q35&lt;Bases!$E$12,Bases!$D$11,IF(Q35&lt;Bases!$E$13,Bases!$D$12,Bases!$D$13))))))</f>
        <v>Laisser fermenter</v>
      </c>
      <c r="R36" s="44" t="str">
        <f>IF(R33="",Bases!$D$20,IF(R33=0,"",IF(R35&lt;Bases!$E$14,Bases!$D$16,IF(R35&lt;Bases!$E$11,Bases!$D$14,IF(R35&lt;Bases!$E$12,Bases!$D$11,IF(R35&lt;Bases!$E$13,Bases!$D$12,Bases!$D$13))))))</f>
        <v>Laisser fermenter</v>
      </c>
      <c r="S36" s="44" t="str">
        <f>IF(S33="",Bases!$D$20,IF(S33=0,"",IF(S35&lt;Bases!$E$14,Bases!$D$16,IF(S35&lt;Bases!$E$11,Bases!$D$14,IF(S35&lt;Bases!$E$12,Bases!$D$11,IF(S35&lt;Bases!$E$13,Bases!$D$12,Bases!$D$13))))))</f>
        <v>Laisser fermenter</v>
      </c>
      <c r="T36" s="44" t="str">
        <f>IF(T33="",Bases!$D$20,IF(T33=0,"",IF(T35&lt;Bases!$E$14,Bases!$D$16,IF(T35&lt;Bases!$E$11,Bases!$D$14,IF(T35&lt;Bases!$E$12,Bases!$D$11,IF(T35&lt;Bases!$E$13,Bases!$D$12,Bases!$D$13))))))</f>
        <v>Laisser fermenter</v>
      </c>
      <c r="U36" s="44" t="str">
        <f>IF(U33="",Bases!$D$20,IF(U33=0,"",IF(U35&lt;Bases!$E$14,Bases!$D$16,IF(U35&lt;Bases!$E$11,Bases!$D$14,IF(U35&lt;Bases!$E$12,Bases!$D$11,IF(U35&lt;Bases!$E$13,Bases!$D$12,Bases!$D$13))))))</f>
        <v>Laisser fermenter</v>
      </c>
      <c r="V36" s="44" t="str">
        <f>IF(V33="",Bases!$D$20,IF(V33=0,"",IF(V35&lt;Bases!$E$14,Bases!$D$16,IF(V35&lt;Bases!$E$11,Bases!$D$14,IF(V35&lt;Bases!$E$12,Bases!$D$11,IF(V35&lt;Bases!$E$13,Bases!$D$12,Bases!$D$13))))))</f>
        <v>Laisser fermenter</v>
      </c>
      <c r="W36" s="44" t="str">
        <f>IF(W33="",Bases!$D$20,IF(W33=0,"",IF(W35&lt;Bases!$E$14,Bases!$D$16,IF(W35&lt;Bases!$E$11,Bases!$D$14,IF(W35&lt;Bases!$E$12,Bases!$D$11,IF(W35&lt;Bases!$E$13,Bases!$D$12,Bases!$D$13))))))</f>
        <v>Laisser fermenter</v>
      </c>
      <c r="X36" s="44" t="str">
        <f>IF(X33="",Bases!$D$20,IF(X33=0,"",IF(X35&lt;Bases!$E$14,Bases!$D$16,IF(X35&lt;Bases!$E$11,Bases!$D$14,IF(X35&lt;Bases!$E$12,Bases!$D$11,IF(X35&lt;Bases!$E$13,Bases!$D$12,Bases!$D$13))))))</f>
        <v>Laisser fermenter</v>
      </c>
      <c r="Y36" s="44" t="str">
        <f>IF(Y33="",Bases!$D$20,IF(Y33=0,"",IF(Y35&lt;Bases!$E$14,Bases!$D$16,IF(Y35&lt;Bases!$E$11,Bases!$D$14,IF(Y35&lt;Bases!$E$12,Bases!$D$11,IF(Y35&lt;Bases!$E$13,Bases!$D$12,Bases!$D$13))))))</f>
        <v>Laisser fermenter</v>
      </c>
      <c r="Z36" s="44" t="str">
        <f>IF(Z33="",Bases!$D$20,IF(Z33=0,"",IF(Z35&lt;Bases!$E$14,Bases!$D$16,IF(Z35&lt;Bases!$E$11,Bases!$D$14,IF(Z35&lt;Bases!$E$12,Bases!$D$11,IF(Z35&lt;Bases!$E$13,Bases!$D$12,Bases!$D$13))))))</f>
        <v>Laisser fermenter</v>
      </c>
      <c r="AA36" s="44" t="str">
        <f>IF(AA33="",Bases!$D$20,IF(AA33=0,"",IF(AA35&lt;Bases!$E$14,Bases!$D$16,IF(AA35&lt;Bases!$E$11,Bases!$D$14,IF(AA35&lt;Bases!$E$12,Bases!$D$11,IF(AA35&lt;Bases!$E$13,Bases!$D$12,Bases!$D$13))))))</f>
        <v>Laisser fermenter</v>
      </c>
      <c r="AB36" s="44" t="str">
        <f>IF(AB33="",Bases!$D$20,IF(AB33=0,"",IF(AB35&lt;Bases!$E$14,Bases!$D$16,IF(AB35&lt;Bases!$E$11,Bases!$D$14,IF(AB35&lt;Bases!$E$12,Bases!$D$11,IF(AB35&lt;Bases!$E$13,Bases!$D$12,Bases!$D$13))))))</f>
        <v>Laisser fermenter</v>
      </c>
      <c r="AC36" s="44" t="str">
        <f>IF(AC33="",Bases!$D$20,IF(AC33=0,"",IF(AC35&lt;Bases!$E$14,Bases!$D$16,IF(AC35&lt;Bases!$E$11,Bases!$D$14,IF(AC35&lt;Bases!$E$12,Bases!$D$11,IF(AC35&lt;Bases!$E$13,Bases!$D$12,Bases!$D$13))))))</f>
        <v>Laisser fermenter</v>
      </c>
      <c r="AD36" s="44" t="str">
        <f>IF(AD33="",Bases!$D$20,IF(AD33=0,"",IF(AD35&lt;Bases!$E$14,Bases!$D$16,IF(AD35&lt;Bases!$E$11,Bases!$D$14,IF(AD35&lt;Bases!$E$12,Bases!$D$11,IF(AD35&lt;Bases!$E$13,Bases!$D$12,Bases!$D$13))))))</f>
        <v>Laisser fermenter</v>
      </c>
      <c r="AE36" s="44" t="str">
        <f>IF(AE33="",Bases!$D$20,IF(AE33=0,"",IF(AE35&lt;Bases!$E$14,Bases!$D$16,IF(AE35&lt;Bases!$E$11,Bases!$D$14,IF(AE35&lt;Bases!$E$12,Bases!$D$11,IF(AE35&lt;Bases!$E$13,Bases!$D$12,Bases!$D$13))))))</f>
        <v>Laisser fermenter</v>
      </c>
      <c r="AF36" s="44" t="str">
        <f>IF(AF33="",Bases!$D$20,IF(AF33=0,"",IF(AF35&lt;Bases!$E$14,Bases!$D$16,IF(AF35&lt;Bases!$E$11,Bases!$D$14,IF(AF35&lt;Bases!$E$12,Bases!$D$11,IF(AF35&lt;Bases!$E$13,Bases!$D$12,Bases!$D$13))))))</f>
        <v>Laisser fermenter</v>
      </c>
      <c r="AG36" s="44" t="str">
        <f>IF(AG33="",Bases!$D$20,IF(AG33=0,"",IF(AG35&lt;Bases!$E$14,Bases!$D$16,IF(AG35&lt;Bases!$E$11,Bases!$D$14,IF(AG35&lt;Bases!$E$12,Bases!$D$11,IF(AG35&lt;Bases!$E$13,Bases!$D$12,Bases!$D$13))))))</f>
        <v>Laisser fermenter</v>
      </c>
      <c r="AH36" s="44" t="str">
        <f>IF(AH33="",Bases!$D$20,IF(AH33=0,"",IF(AH35&lt;Bases!$E$14,Bases!$D$16,IF(AH35&lt;Bases!$E$11,Bases!$D$14,IF(AH35&lt;Bases!$E$12,Bases!$D$11,IF(AH35&lt;Bases!$E$13,Bases!$D$12,Bases!$D$13))))))</f>
        <v>Laisser fermenter</v>
      </c>
      <c r="AI36" s="44" t="str">
        <f>IF(AI33="",Bases!$D$20,IF(AI33=0,"",IF(AI35&lt;Bases!$E$14,Bases!$D$16,IF(AI35&lt;Bases!$E$11,Bases!$D$14,IF(AI35&lt;Bases!$E$12,Bases!$D$11,IF(AI35&lt;Bases!$E$13,Bases!$D$12,Bases!$D$13))))))</f>
        <v>Laisser fermenter</v>
      </c>
      <c r="AJ36" s="44" t="str">
        <f>IF(AJ33="",Bases!$D$20,IF(AJ33=0,"",IF(AJ35&lt;Bases!$E$14,Bases!$D$16,IF(AJ35&lt;Bases!$E$11,Bases!$D$14,IF(AJ35&lt;Bases!$E$12,Bases!$D$11,IF(AJ35&lt;Bases!$E$13,Bases!$D$12,Bases!$D$13))))))</f>
        <v>Laisser fermenter</v>
      </c>
      <c r="AK36" s="44" t="str">
        <f>IF(AK33="",Bases!$D$20,IF(AK33=0,"",IF(AK35&lt;Bases!$E$14,Bases!$D$16,IF(AK35&lt;Bases!$E$11,Bases!$D$14,IF(AK35&lt;Bases!$E$12,Bases!$D$11,IF(AK35&lt;Bases!$E$13,Bases!$D$12,Bases!$D$13))))))</f>
        <v>Laisser fermenter</v>
      </c>
      <c r="AL36" s="44" t="str">
        <f>IF(AL33="",Bases!$D$20,IF(AL33=0,"",IF(AL35&lt;Bases!$E$14,Bases!$D$16,IF(AL35&lt;Bases!$E$11,Bases!$D$14,IF(AL35&lt;Bases!$E$12,Bases!$D$11,IF(AL35&lt;Bases!$E$13,Bases!$D$12,Bases!$D$13))))))</f>
        <v>Laisser fermenter</v>
      </c>
      <c r="AM36" s="44" t="str">
        <f>IF(AM33="",Bases!$D$20,IF(AM33=0,"",IF(AM35&lt;Bases!$E$14,Bases!$D$16,IF(AM35&lt;Bases!$E$11,Bases!$D$14,IF(AM35&lt;Bases!$E$12,Bases!$D$11,IF(AM35&lt;Bases!$E$13,Bases!$D$12,Bases!$D$13))))))</f>
        <v>Laisser fermenter</v>
      </c>
      <c r="AN36" s="44" t="str">
        <f>IF(AN33="",Bases!$D$20,IF(AN33=0,"",IF(AN35&lt;Bases!$E$14,Bases!$D$16,IF(AN35&lt;Bases!$E$11,Bases!$D$14,IF(AN35&lt;Bases!$E$12,Bases!$D$11,IF(AN35&lt;Bases!$E$13,Bases!$D$12,Bases!$D$13))))))</f>
        <v>Laisser fermenter</v>
      </c>
      <c r="AO36" s="44" t="str">
        <f>IF(AO33="",Bases!$D$20,IF(AO33=0,"",IF(AO35&lt;Bases!$E$14,Bases!$D$16,IF(AO35&lt;Bases!$E$11,Bases!$D$14,IF(AO35&lt;Bases!$E$12,Bases!$D$11,IF(AO35&lt;Bases!$E$13,Bases!$D$12,Bases!$D$13))))))</f>
        <v>Laisser fermenter</v>
      </c>
      <c r="AP36" s="44" t="str">
        <f>IF(AP33="",Bases!$D$20,IF(AP33=0,"",IF(AP35&lt;Bases!$E$14,Bases!$D$16,IF(AP35&lt;Bases!$E$11,Bases!$D$14,IF(AP35&lt;Bases!$E$12,Bases!$D$11,IF(AP35&lt;Bases!$E$13,Bases!$D$12,Bases!$D$13))))))</f>
        <v>Laisser fermenter</v>
      </c>
      <c r="AQ36" s="44" t="str">
        <f>IF(AQ33="",Bases!$D$20,IF(AQ33=0,"",IF(AQ35&lt;Bases!$E$14,Bases!$D$16,IF(AQ35&lt;Bases!$E$11,Bases!$D$14,IF(AQ35&lt;Bases!$E$12,Bases!$D$11,IF(AQ35&lt;Bases!$E$13,Bases!$D$12,Bases!$D$13))))))</f>
        <v>Laisser fermenter</v>
      </c>
      <c r="AR36" s="44" t="str">
        <f>IF(AR33="",Bases!$D$20,IF(AR33=0,"",IF(AR35&lt;Bases!$E$14,Bases!$D$16,IF(AR35&lt;Bases!$E$11,Bases!$D$14,IF(AR35&lt;Bases!$E$12,Bases!$D$11,IF(AR35&lt;Bases!$E$13,Bases!$D$12,Bases!$D$13))))))</f>
        <v>Laisser fermenter</v>
      </c>
      <c r="AS36" s="44" t="str">
        <f>IF(AS33="",Bases!$D$20,IF(AS33=0,"",IF(AS35&lt;Bases!$E$14,Bases!$D$16,IF(AS35&lt;Bases!$E$11,Bases!$D$14,IF(AS35&lt;Bases!$E$12,Bases!$D$11,IF(AS35&lt;Bases!$E$13,Bases!$D$12,Bases!$D$13))))))</f>
        <v>Laisser fermenter</v>
      </c>
      <c r="AT36" s="44" t="str">
        <f>IF(AT33="",Bases!$D$20,IF(AT33=0,"",IF(AT35&lt;Bases!$E$14,Bases!$D$16,IF(AT35&lt;Bases!$E$11,Bases!$D$14,IF(AT35&lt;Bases!$E$12,Bases!$D$11,IF(AT35&lt;Bases!$E$13,Bases!$D$12,Bases!$D$13))))))</f>
        <v>Laisser fermenter</v>
      </c>
      <c r="AU36" s="44" t="str">
        <f>IF(AU33="",Bases!$D$20,IF(AU33=0,"",IF(AU35&lt;Bases!$E$14,Bases!$D$16,IF(AU35&lt;Bases!$E$11,Bases!$D$14,IF(AU35&lt;Bases!$E$12,Bases!$D$11,IF(AU35&lt;Bases!$E$13,Bases!$D$12,Bases!$D$13))))))</f>
        <v>Laisser fermenter</v>
      </c>
      <c r="AV36" s="44" t="str">
        <f>IF(AV33="",Bases!$D$20,IF(AV33=0,"",IF(AV35&lt;Bases!$E$14,Bases!$D$16,IF(AV35&lt;Bases!$E$11,Bases!$D$14,IF(AV35&lt;Bases!$E$12,Bases!$D$11,IF(AV35&lt;Bases!$E$13,Bases!$D$12,Bases!$D$13))))))</f>
        <v>Laisser fermenter</v>
      </c>
      <c r="AW36" s="44" t="str">
        <f>IF(AW33="",Bases!$D$20,IF(AW33=0,"",IF(AW35&lt;Bases!$E$14,Bases!$D$16,IF(AW35&lt;Bases!$E$11,Bases!$D$14,IF(AW35&lt;Bases!$E$12,Bases!$D$11,IF(AW35&lt;Bases!$E$13,Bases!$D$12,Bases!$D$13))))))</f>
        <v>Laisser fermenter</v>
      </c>
      <c r="AX36" s="44" t="str">
        <f>IF(AX33="",Bases!$D$20,IF(AX33=0,"",IF(AX35&lt;Bases!$E$14,Bases!$D$16,IF(AX35&lt;Bases!$E$11,Bases!$D$14,IF(AX35&lt;Bases!$E$12,Bases!$D$11,IF(AX35&lt;Bases!$E$13,Bases!$D$12,Bases!$D$13))))))</f>
        <v>Laisser fermenter</v>
      </c>
      <c r="AY36" s="44" t="str">
        <f>IF(AY33="",Bases!$D$20,IF(AY33=0,"",IF(AY35&lt;Bases!$E$14,Bases!$D$16,IF(AY35&lt;Bases!$E$11,Bases!$D$14,IF(AY35&lt;Bases!$E$12,Bases!$D$11,IF(AY35&lt;Bases!$E$13,Bases!$D$12,Bases!$D$13))))))</f>
        <v>Laisser fermenter</v>
      </c>
      <c r="AZ36" s="44" t="str">
        <f>IF(AZ33="",Bases!$D$20,IF(AZ33=0,"",IF(AZ35&lt;Bases!$E$14,Bases!$D$16,IF(AZ35&lt;Bases!$E$11,Bases!$D$14,IF(AZ35&lt;Bases!$E$12,Bases!$D$11,IF(AZ35&lt;Bases!$E$13,Bases!$D$12,Bases!$D$13))))))</f>
        <v>Laisser fermenter</v>
      </c>
      <c r="BA36" s="44" t="str">
        <f>IF(BA33="",Bases!$D$20,IF(BA33=0,"",IF(BA35&lt;Bases!$E$14,Bases!$D$16,IF(BA35&lt;Bases!$E$11,Bases!$D$14,IF(BA35&lt;Bases!$E$12,Bases!$D$11,IF(BA35&lt;Bases!$E$13,Bases!$D$12,Bases!$D$13))))))</f>
        <v>Laisser fermenter</v>
      </c>
      <c r="BB36" s="44" t="str">
        <f>IF(BB33="",Bases!$D$20,IF(BB33=0,"",IF(BB35&lt;Bases!$E$14,Bases!$D$16,IF(BB35&lt;Bases!$E$11,Bases!$D$14,IF(BB35&lt;Bases!$E$12,Bases!$D$11,IF(BB35&lt;Bases!$E$13,Bases!$D$12,Bases!$D$13))))))</f>
        <v>Laisser fermenter</v>
      </c>
      <c r="BC36" s="44" t="str">
        <f>IF(BC33="",Bases!$D$20,IF(BC33=0,"",IF(BC35&lt;Bases!$E$14,Bases!$D$16,IF(BC35&lt;Bases!$E$11,Bases!$D$14,IF(BC35&lt;Bases!$E$12,Bases!$D$11,IF(BC35&lt;Bases!$E$13,Bases!$D$12,Bases!$D$13))))))</f>
        <v>Laisser fermenter</v>
      </c>
      <c r="BD36" s="44" t="str">
        <f>IF(BD33="",Bases!$D$20,IF(BD33=0,"",IF(BD35&lt;Bases!$E$14,Bases!$D$16,IF(BD35&lt;Bases!$E$11,Bases!$D$14,IF(BD35&lt;Bases!$E$12,Bases!$D$11,IF(BD35&lt;Bases!$E$13,Bases!$D$12,Bases!$D$13))))))</f>
        <v>Laisser fermenter</v>
      </c>
      <c r="BE36" s="44" t="str">
        <f>IF(BE33="",Bases!$D$20,IF(BE33=0,"",IF(BE35&lt;Bases!$E$14,Bases!$D$16,IF(BE35&lt;Bases!$E$11,Bases!$D$14,IF(BE35&lt;Bases!$E$12,Bases!$D$11,IF(BE35&lt;Bases!$E$13,Bases!$D$12,Bases!$D$13))))))</f>
        <v>Laisser fermenter</v>
      </c>
      <c r="BF36" s="44" t="str">
        <f>IF(BF33="",Bases!$D$20,IF(BF33=0,"",IF(BF35&lt;Bases!$E$14,Bases!$D$16,IF(BF35&lt;Bases!$E$11,Bases!$D$14,IF(BF35&lt;Bases!$E$12,Bases!$D$11,IF(BF35&lt;Bases!$E$13,Bases!$D$12,Bases!$D$13))))))</f>
        <v>Laisser fermenter</v>
      </c>
      <c r="BG36" s="44" t="str">
        <f>IF(BG33="",Bases!$D$20,IF(BG33=0,"",IF(BG35&lt;Bases!$E$14,Bases!$D$16,IF(BG35&lt;Bases!$E$11,Bases!$D$14,IF(BG35&lt;Bases!$E$12,Bases!$D$11,IF(BG35&lt;Bases!$E$13,Bases!$D$12,Bases!$D$13))))))</f>
        <v>Laisser fermenter</v>
      </c>
      <c r="BH36" s="44" t="str">
        <f>IF(BH33="",Bases!$D$20,IF(BH33=0,"",IF(BH35&lt;Bases!$E$14,Bases!$D$16,IF(BH35&lt;Bases!$E$11,Bases!$D$14,IF(BH35&lt;Bases!$E$12,Bases!$D$11,IF(BH35&lt;Bases!$E$13,Bases!$D$12,Bases!$D$13))))))</f>
        <v>Laisser fermenter</v>
      </c>
      <c r="BI36" s="44" t="str">
        <f>IF(BI33="",Bases!$D$20,IF(BI33=0,"",IF(BI35&lt;Bases!$E$14,Bases!$D$16,IF(BI35&lt;Bases!$E$11,Bases!$D$14,IF(BI35&lt;Bases!$E$12,Bases!$D$11,IF(BI35&lt;Bases!$E$13,Bases!$D$12,Bases!$D$13))))))</f>
        <v>Laisser fermenter</v>
      </c>
      <c r="BJ36" s="44" t="str">
        <f>IF(BJ33="",Bases!$D$20,IF(BJ33=0,"",IF(BJ35&lt;Bases!$E$14,Bases!$D$16,IF(BJ35&lt;Bases!$E$11,Bases!$D$14,IF(BJ35&lt;Bases!$E$12,Bases!$D$11,IF(BJ35&lt;Bases!$E$13,Bases!$D$12,Bases!$D$13))))))</f>
        <v>Laisser fermenter</v>
      </c>
      <c r="BK36" s="61" t="s">
        <v>102</v>
      </c>
      <c r="BL36" s="51" t="s">
        <v>17</v>
      </c>
      <c r="BM36" s="51" t="s">
        <v>18</v>
      </c>
      <c r="BN36" s="51" t="s">
        <v>19</v>
      </c>
      <c r="BO36" s="51" t="s">
        <v>20</v>
      </c>
    </row>
    <row r="37" spans="3:67" ht="18" hidden="1" customHeight="1" x14ac:dyDescent="0.2">
      <c r="C37" s="7"/>
      <c r="D37" s="7"/>
      <c r="E37" s="7"/>
      <c r="F37" s="7"/>
      <c r="G37" s="7"/>
      <c r="H37" s="7"/>
      <c r="I37" s="7"/>
      <c r="J37" s="7"/>
      <c r="K37" s="7"/>
      <c r="L37" s="7"/>
      <c r="M37" s="7"/>
      <c r="N37" s="7"/>
      <c r="O37" s="7"/>
      <c r="P37" s="7"/>
      <c r="Q37" s="7"/>
      <c r="R37" s="7"/>
      <c r="S37" s="7"/>
      <c r="T37" s="7"/>
      <c r="U37" s="7"/>
      <c r="V37" s="7"/>
      <c r="W37" s="7"/>
      <c r="X37" s="7"/>
      <c r="Y37" s="7"/>
      <c r="Z37" s="7"/>
      <c r="AA37" s="7"/>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59"/>
      <c r="BL37" s="45"/>
      <c r="BM37" s="45"/>
      <c r="BN37" s="45"/>
      <c r="BO37" s="45"/>
    </row>
    <row r="38" spans="3:67" ht="18" hidden="1" customHeight="1" x14ac:dyDescent="0.2">
      <c r="C38" s="7"/>
      <c r="D38" s="7"/>
      <c r="E38" s="7"/>
      <c r="F38" s="7"/>
      <c r="G38" s="7"/>
      <c r="H38" s="7"/>
      <c r="I38" s="7"/>
      <c r="J38" s="7"/>
      <c r="K38" s="7"/>
      <c r="L38" s="7"/>
      <c r="M38" s="7"/>
      <c r="N38" s="7"/>
      <c r="O38" s="7"/>
      <c r="P38" s="7"/>
      <c r="Q38" s="7"/>
      <c r="R38" s="7"/>
      <c r="S38" s="7"/>
      <c r="T38" s="7"/>
      <c r="U38" s="7"/>
      <c r="V38" s="7"/>
      <c r="W38" s="7"/>
      <c r="X38" s="7"/>
      <c r="Y38" s="7"/>
      <c r="Z38" s="7"/>
      <c r="AA38" s="7"/>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64" t="s">
        <v>104</v>
      </c>
    </row>
    <row r="39" spans="3:67" ht="18" hidden="1" customHeight="1" x14ac:dyDescent="0.2">
      <c r="C39" s="7"/>
      <c r="D39" s="7"/>
      <c r="E39" s="7"/>
      <c r="F39" s="7"/>
      <c r="G39" s="7"/>
      <c r="H39" s="7"/>
      <c r="I39" s="7"/>
      <c r="J39" s="7"/>
      <c r="K39" s="7"/>
      <c r="L39" s="7"/>
      <c r="M39" s="7"/>
      <c r="N39" s="7"/>
      <c r="O39" s="7"/>
      <c r="P39" s="7"/>
      <c r="Q39" s="7"/>
      <c r="R39" s="7"/>
      <c r="S39" s="7"/>
      <c r="T39" s="7"/>
      <c r="U39" s="7"/>
      <c r="V39" s="7"/>
      <c r="W39" s="7"/>
      <c r="X39" s="7"/>
      <c r="Y39" s="7"/>
      <c r="Z39" s="7"/>
      <c r="AA39" s="7"/>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65"/>
    </row>
    <row r="40" spans="3:67" ht="18" hidden="1" customHeight="1" x14ac:dyDescent="0.2">
      <c r="C40" s="7"/>
      <c r="D40" s="7"/>
      <c r="E40" s="7"/>
      <c r="F40" s="7"/>
      <c r="G40" s="7"/>
      <c r="H40" s="7"/>
      <c r="I40" s="7"/>
      <c r="J40" s="7"/>
      <c r="K40" s="7"/>
      <c r="L40" s="7"/>
      <c r="M40" s="7"/>
      <c r="N40" s="7"/>
      <c r="O40" s="7"/>
      <c r="P40" s="7"/>
      <c r="Q40" s="7"/>
      <c r="R40" s="7"/>
      <c r="S40" s="7"/>
      <c r="T40" s="7"/>
      <c r="U40" s="7"/>
      <c r="V40" s="7"/>
      <c r="W40" s="7"/>
      <c r="X40" s="7"/>
      <c r="Y40" s="7"/>
      <c r="Z40" s="7"/>
      <c r="AA40" s="7"/>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65"/>
      <c r="BL40" s="57"/>
      <c r="BM40" s="15"/>
      <c r="BN40" s="15"/>
      <c r="BO40" s="15"/>
    </row>
    <row r="41" spans="3:67" ht="18" hidden="1" customHeight="1" thickBot="1" x14ac:dyDescent="0.25">
      <c r="C41" s="7"/>
      <c r="D41" s="7"/>
      <c r="E41" s="7"/>
      <c r="F41" s="7"/>
      <c r="G41" s="7"/>
      <c r="H41" s="7"/>
      <c r="I41" s="7"/>
      <c r="J41" s="7"/>
      <c r="K41" s="7"/>
      <c r="L41" s="7"/>
      <c r="M41" s="7"/>
      <c r="N41" s="7"/>
      <c r="O41" s="7"/>
      <c r="P41" s="7"/>
      <c r="Q41" s="7"/>
      <c r="R41" s="7"/>
      <c r="S41" s="7"/>
      <c r="T41" s="7"/>
      <c r="U41" s="7"/>
      <c r="V41" s="7"/>
      <c r="W41" s="7"/>
      <c r="X41" s="7"/>
      <c r="Y41" s="7"/>
      <c r="Z41" s="7"/>
      <c r="AA41" s="7"/>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61" t="s">
        <v>102</v>
      </c>
      <c r="BL41" s="51"/>
      <c r="BM41" s="51"/>
      <c r="BN41" s="51"/>
      <c r="BO41" s="51"/>
    </row>
    <row r="42" spans="3:67" ht="6" customHeight="1" thickTop="1" thickBot="1" x14ac:dyDescent="0.2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c r="BE42" s="45"/>
      <c r="BF42" s="45"/>
      <c r="BG42" s="45"/>
      <c r="BH42" s="45"/>
      <c r="BI42" s="45"/>
      <c r="BJ42" s="45"/>
      <c r="BK42" s="59"/>
      <c r="BL42" s="45"/>
      <c r="BM42" s="45"/>
      <c r="BN42" s="45"/>
      <c r="BO42" s="45"/>
    </row>
    <row r="43" spans="3:67" ht="20" customHeight="1" thickTop="1" x14ac:dyDescent="0.2">
      <c r="C43" s="50" t="s">
        <v>101</v>
      </c>
      <c r="D43" s="40">
        <f>E43</f>
        <v>1E-3</v>
      </c>
      <c r="E43" s="40">
        <v>1E-3</v>
      </c>
      <c r="F43" s="40">
        <f>E43</f>
        <v>1E-3</v>
      </c>
      <c r="G43" s="40">
        <f t="shared" ref="G43:BJ43" si="25">F43</f>
        <v>1E-3</v>
      </c>
      <c r="H43" s="40">
        <f t="shared" si="25"/>
        <v>1E-3</v>
      </c>
      <c r="I43" s="40">
        <f t="shared" si="25"/>
        <v>1E-3</v>
      </c>
      <c r="J43" s="40">
        <f t="shared" si="25"/>
        <v>1E-3</v>
      </c>
      <c r="K43" s="40">
        <f t="shared" si="25"/>
        <v>1E-3</v>
      </c>
      <c r="L43" s="40">
        <f t="shared" si="25"/>
        <v>1E-3</v>
      </c>
      <c r="M43" s="40">
        <f t="shared" si="25"/>
        <v>1E-3</v>
      </c>
      <c r="N43" s="40">
        <f t="shared" si="25"/>
        <v>1E-3</v>
      </c>
      <c r="O43" s="40">
        <f t="shared" si="25"/>
        <v>1E-3</v>
      </c>
      <c r="P43" s="40">
        <f t="shared" si="25"/>
        <v>1E-3</v>
      </c>
      <c r="Q43" s="40">
        <f t="shared" si="25"/>
        <v>1E-3</v>
      </c>
      <c r="R43" s="40">
        <f t="shared" si="25"/>
        <v>1E-3</v>
      </c>
      <c r="S43" s="40">
        <f t="shared" si="25"/>
        <v>1E-3</v>
      </c>
      <c r="T43" s="40">
        <f t="shared" si="25"/>
        <v>1E-3</v>
      </c>
      <c r="U43" s="40">
        <f t="shared" si="25"/>
        <v>1E-3</v>
      </c>
      <c r="V43" s="40">
        <f t="shared" si="25"/>
        <v>1E-3</v>
      </c>
      <c r="W43" s="40">
        <f t="shared" si="25"/>
        <v>1E-3</v>
      </c>
      <c r="X43" s="40">
        <f t="shared" si="25"/>
        <v>1E-3</v>
      </c>
      <c r="Y43" s="40">
        <f t="shared" si="25"/>
        <v>1E-3</v>
      </c>
      <c r="Z43" s="40">
        <f t="shared" si="25"/>
        <v>1E-3</v>
      </c>
      <c r="AA43" s="40">
        <f t="shared" si="25"/>
        <v>1E-3</v>
      </c>
      <c r="AB43" s="40">
        <f t="shared" si="25"/>
        <v>1E-3</v>
      </c>
      <c r="AC43" s="40">
        <f t="shared" si="25"/>
        <v>1E-3</v>
      </c>
      <c r="AD43" s="40">
        <f t="shared" si="25"/>
        <v>1E-3</v>
      </c>
      <c r="AE43" s="40">
        <f t="shared" si="25"/>
        <v>1E-3</v>
      </c>
      <c r="AF43" s="40">
        <f t="shared" si="25"/>
        <v>1E-3</v>
      </c>
      <c r="AG43" s="40">
        <f t="shared" si="25"/>
        <v>1E-3</v>
      </c>
      <c r="AH43" s="40">
        <f t="shared" si="25"/>
        <v>1E-3</v>
      </c>
      <c r="AI43" s="40">
        <f t="shared" si="25"/>
        <v>1E-3</v>
      </c>
      <c r="AJ43" s="40">
        <f t="shared" si="25"/>
        <v>1E-3</v>
      </c>
      <c r="AK43" s="40">
        <f t="shared" si="25"/>
        <v>1E-3</v>
      </c>
      <c r="AL43" s="40">
        <f t="shared" si="25"/>
        <v>1E-3</v>
      </c>
      <c r="AM43" s="40">
        <f t="shared" si="25"/>
        <v>1E-3</v>
      </c>
      <c r="AN43" s="40">
        <f t="shared" si="25"/>
        <v>1E-3</v>
      </c>
      <c r="AO43" s="40">
        <f t="shared" si="25"/>
        <v>1E-3</v>
      </c>
      <c r="AP43" s="40">
        <f t="shared" si="25"/>
        <v>1E-3</v>
      </c>
      <c r="AQ43" s="40">
        <f t="shared" si="25"/>
        <v>1E-3</v>
      </c>
      <c r="AR43" s="40">
        <f t="shared" si="25"/>
        <v>1E-3</v>
      </c>
      <c r="AS43" s="40">
        <f t="shared" si="25"/>
        <v>1E-3</v>
      </c>
      <c r="AT43" s="40">
        <f t="shared" si="25"/>
        <v>1E-3</v>
      </c>
      <c r="AU43" s="40">
        <f t="shared" si="25"/>
        <v>1E-3</v>
      </c>
      <c r="AV43" s="40">
        <f t="shared" si="25"/>
        <v>1E-3</v>
      </c>
      <c r="AW43" s="40">
        <f t="shared" si="25"/>
        <v>1E-3</v>
      </c>
      <c r="AX43" s="40">
        <f t="shared" si="25"/>
        <v>1E-3</v>
      </c>
      <c r="AY43" s="40">
        <f t="shared" si="25"/>
        <v>1E-3</v>
      </c>
      <c r="AZ43" s="40">
        <f t="shared" si="25"/>
        <v>1E-3</v>
      </c>
      <c r="BA43" s="40">
        <f t="shared" si="25"/>
        <v>1E-3</v>
      </c>
      <c r="BB43" s="40">
        <f t="shared" si="25"/>
        <v>1E-3</v>
      </c>
      <c r="BC43" s="40">
        <f t="shared" si="25"/>
        <v>1E-3</v>
      </c>
      <c r="BD43" s="40">
        <f t="shared" si="25"/>
        <v>1E-3</v>
      </c>
      <c r="BE43" s="40">
        <f t="shared" si="25"/>
        <v>1E-3</v>
      </c>
      <c r="BF43" s="40">
        <f t="shared" si="25"/>
        <v>1E-3</v>
      </c>
      <c r="BG43" s="40">
        <f t="shared" si="25"/>
        <v>1E-3</v>
      </c>
      <c r="BH43" s="40">
        <f t="shared" si="25"/>
        <v>1E-3</v>
      </c>
      <c r="BI43" s="40">
        <f t="shared" si="25"/>
        <v>1E-3</v>
      </c>
      <c r="BJ43" s="53">
        <f t="shared" si="25"/>
        <v>1E-3</v>
      </c>
      <c r="BK43" s="64" t="s">
        <v>104</v>
      </c>
    </row>
    <row r="44" spans="3:67" ht="20" hidden="1" customHeight="1" x14ac:dyDescent="0.2">
      <c r="D44">
        <v>0</v>
      </c>
      <c r="E44" s="9">
        <v>0</v>
      </c>
      <c r="F44" s="10">
        <f>IF(AVERAGE(E43,F43)&gt;Bases!$E$18,(AVERAGE(E43,F43)-Bases!$E$18)*(F$21-E$21),0)</f>
        <v>0</v>
      </c>
      <c r="G44" s="10">
        <f>IF(AVERAGE(F43,G43)&gt;Bases!$E$18,(AVERAGE(F43,G43)-Bases!$E$18)*(G$21-F$21),0)</f>
        <v>0</v>
      </c>
      <c r="H44" s="10">
        <f>IF(AVERAGE(G43,H43)&gt;Bases!$E$18,(AVERAGE(G43,H43)-Bases!$E$18)*(H$21-G$21),0)</f>
        <v>0</v>
      </c>
      <c r="I44" s="10">
        <f>IF(AVERAGE(H43,I43)&gt;Bases!$E$18,(AVERAGE(H43,I43)-Bases!$E$18)*(I$21-H$21),0)</f>
        <v>0</v>
      </c>
      <c r="J44" s="10">
        <f>IF(AVERAGE(I43,J43)&gt;Bases!$E$18,(AVERAGE(I43,J43)-Bases!$E$18)*(J$21-I$21),0)</f>
        <v>0</v>
      </c>
      <c r="K44" s="10">
        <f>IF(AVERAGE(J43,K43)&gt;Bases!$E$18,(AVERAGE(J43,K43)-Bases!$E$18)*(K$21-J$21),0)</f>
        <v>0</v>
      </c>
      <c r="L44" s="10">
        <f>IF(AVERAGE(K43,L43)&gt;Bases!$E$18,(AVERAGE(K43,L43)-Bases!$E$18)*(L$21-K$21),0)</f>
        <v>0</v>
      </c>
      <c r="M44" s="10">
        <f>IF(AVERAGE(L43,M43)&gt;Bases!$E$18,(AVERAGE(L43,M43)-Bases!$E$18)*(M$21-L$21),0)</f>
        <v>0</v>
      </c>
      <c r="N44" s="10">
        <f>IF(AVERAGE(M43,N43)&gt;Bases!$E$18,(AVERAGE(M43,N43)-Bases!$E$18)*(N$21-M$21),0)</f>
        <v>0</v>
      </c>
      <c r="O44" s="10">
        <f>IF(AVERAGE(N43,O43)&gt;Bases!$E$18,(AVERAGE(N43,O43)-Bases!$E$18)*(O$21-N$21),0)</f>
        <v>0</v>
      </c>
      <c r="P44" s="10">
        <f>IF(AVERAGE(O43,P43)&gt;Bases!$E$18,(AVERAGE(O43,P43)-Bases!$E$18)*(P$21-O$21),0)</f>
        <v>0</v>
      </c>
      <c r="Q44" s="10">
        <f>IF(AVERAGE(P43,Q43)&gt;Bases!$E$18,(AVERAGE(P43,Q43)-Bases!$E$18)*(Q$21-P$21),0)</f>
        <v>0</v>
      </c>
      <c r="R44" s="10">
        <f>IF(AVERAGE(Q43,R43)&gt;Bases!$E$18,(AVERAGE(Q43,R43)-Bases!$E$18)*(R$21-Q$21),0)</f>
        <v>0</v>
      </c>
      <c r="S44" s="10">
        <f>IF(AVERAGE(R43,S43)&gt;Bases!$E$18,(AVERAGE(R43,S43)-Bases!$E$18)*(S$21-R$21),0)</f>
        <v>0</v>
      </c>
      <c r="T44" s="10">
        <f>IF(AVERAGE(S43,T43)&gt;Bases!$E$18,(AVERAGE(S43,T43)-Bases!$E$18)*(T$21-S$21),0)</f>
        <v>0</v>
      </c>
      <c r="U44" s="10">
        <f>IF(AVERAGE(T43,U43)&gt;Bases!$E$18,(AVERAGE(T43,U43)-Bases!$E$18)*(U$21-T$21),0)</f>
        <v>0</v>
      </c>
      <c r="V44" s="10">
        <f>IF(AVERAGE(U43,V43)&gt;Bases!$E$18,(AVERAGE(U43,V43)-Bases!$E$18)*(V$21-U$21),0)</f>
        <v>0</v>
      </c>
      <c r="W44" s="10">
        <f>IF(AVERAGE(V43,W43)&gt;Bases!$E$18,(AVERAGE(V43,W43)-Bases!$E$18)*(W$21-V$21),0)</f>
        <v>0</v>
      </c>
      <c r="X44" s="10">
        <f>IF(AVERAGE(W43,X43)&gt;Bases!$E$18,(AVERAGE(W43,X43)-Bases!$E$18)*(X$21-W$21),0)</f>
        <v>0</v>
      </c>
      <c r="Y44" s="10">
        <f>IF(AVERAGE(X43,Y43)&gt;Bases!$E$18,(AVERAGE(X43,Y43)-Bases!$E$18)*(Y$21-X$21),0)</f>
        <v>0</v>
      </c>
      <c r="Z44" s="10">
        <f>IF(AVERAGE(Y43,Z43)&gt;Bases!$E$18,(AVERAGE(Y43,Z43)-Bases!$E$18)*(Z$21-Y$21),0)</f>
        <v>0</v>
      </c>
      <c r="AA44" s="10">
        <f>IF(AVERAGE(Z43,AA43)&gt;Bases!$E$18,(AVERAGE(Z43,AA43)-Bases!$E$18)*(AA$21-Z$21),0)</f>
        <v>0</v>
      </c>
      <c r="AB44" s="10">
        <f>IF(AVERAGE(AA43,AB43)&gt;Bases!$E$18,(AVERAGE(AA43,AB43)-Bases!$E$18)*(AB$21-AA$21),0)</f>
        <v>0</v>
      </c>
      <c r="AC44" s="10">
        <f>IF(AVERAGE(AB43,AC43)&gt;Bases!$E$18,(AVERAGE(AB43,AC43)-Bases!$E$18)*(AC$21-AB$21),0)</f>
        <v>0</v>
      </c>
      <c r="AD44" s="10">
        <f>IF(AVERAGE(AC43,AD43)&gt;Bases!$E$18,(AVERAGE(AC43,AD43)-Bases!$E$18)*(AD$21-AC$21),0)</f>
        <v>0</v>
      </c>
      <c r="AE44" s="10">
        <f>IF(AVERAGE(AD43,AE43)&gt;Bases!$E$18,(AVERAGE(AD43,AE43)-Bases!$E$18)*(AE$21-AD$21),0)</f>
        <v>0</v>
      </c>
      <c r="AF44" s="10">
        <f>IF(AVERAGE(AE43,AF43)&gt;Bases!$E$18,(AVERAGE(AE43,AF43)-Bases!$E$18)*(AF$21-AE$21),0)</f>
        <v>0</v>
      </c>
      <c r="AG44" s="10">
        <f>IF(AVERAGE(AF43,AG43)&gt;Bases!$E$18,(AVERAGE(AF43,AG43)-Bases!$E$18)*(AG$21-AF$21),0)</f>
        <v>0</v>
      </c>
      <c r="AH44" s="10">
        <f>IF(AVERAGE(AG43,AH43)&gt;Bases!$E$18,(AVERAGE(AG43,AH43)-Bases!$E$18)*(AH$21-AG$21),0)</f>
        <v>0</v>
      </c>
      <c r="AI44" s="10">
        <f>IF(AVERAGE(AH43,AI43)&gt;Bases!$E$18,(AVERAGE(AH43,AI43)-Bases!$E$18)*(AI$21-AH$21),0)</f>
        <v>0</v>
      </c>
      <c r="AJ44" s="10">
        <f>IF(AVERAGE(AI43,AJ43)&gt;Bases!$E$18,(AVERAGE(AI43,AJ43)-Bases!$E$18)*(AJ$21-AI$21),0)</f>
        <v>0</v>
      </c>
      <c r="AK44" s="10">
        <f>IF(AVERAGE(AJ43,AK43)&gt;Bases!$E$18,(AVERAGE(AJ43,AK43)-Bases!$E$18)*(AK$21-AJ$21),0)</f>
        <v>0</v>
      </c>
      <c r="AL44" s="10">
        <f>IF(AVERAGE(AK43,AL43)&gt;Bases!$E$18,(AVERAGE(AK43,AL43)-Bases!$E$18)*(AL$21-AK$21),0)</f>
        <v>0</v>
      </c>
      <c r="AM44" s="10">
        <f>IF(AVERAGE(AL43,AM43)&gt;Bases!$E$18,(AVERAGE(AL43,AM43)-Bases!$E$18)*(AM$21-AL$21),0)</f>
        <v>0</v>
      </c>
      <c r="AN44" s="10">
        <f>IF(AVERAGE(AM43,AN43)&gt;Bases!$E$18,(AVERAGE(AM43,AN43)-Bases!$E$18)*(AN$21-AM$21),0)</f>
        <v>0</v>
      </c>
      <c r="AO44" s="10">
        <f>IF(AVERAGE(AN43,AO43)&gt;Bases!$E$18,(AVERAGE(AN43,AO43)-Bases!$E$18)*(AO$21-AN$21),0)</f>
        <v>0</v>
      </c>
      <c r="AP44" s="10">
        <f>IF(AVERAGE(AO43,AP43)&gt;Bases!$E$18,(AVERAGE(AO43,AP43)-Bases!$E$18)*(AP$21-AO$21),0)</f>
        <v>0</v>
      </c>
      <c r="AQ44" s="10">
        <f>IF(AVERAGE(AP43,AQ43)&gt;Bases!$E$18,(AVERAGE(AP43,AQ43)-Bases!$E$18)*(AQ$21-AP$21),0)</f>
        <v>0</v>
      </c>
      <c r="AR44" s="10">
        <f>IF(AVERAGE(AQ43,AR43)&gt;Bases!$E$18,(AVERAGE(AQ43,AR43)-Bases!$E$18)*(AR$21-AQ$21),0)</f>
        <v>0</v>
      </c>
      <c r="AS44" s="10">
        <f>IF(AVERAGE(AR43,AS43)&gt;Bases!$E$18,(AVERAGE(AR43,AS43)-Bases!$E$18)*(AS$21-AR$21),0)</f>
        <v>0</v>
      </c>
      <c r="AT44" s="10">
        <f>IF(AVERAGE(AS43,AT43)&gt;Bases!$E$18,(AVERAGE(AS43,AT43)-Bases!$E$18)*(AT$21-AS$21),0)</f>
        <v>0</v>
      </c>
      <c r="AU44" s="10">
        <f>IF(AVERAGE(AT43,AU43)&gt;Bases!$E$18,(AVERAGE(AT43,AU43)-Bases!$E$18)*(AU$21-AT$21),0)</f>
        <v>0</v>
      </c>
      <c r="AV44" s="10">
        <f>IF(AVERAGE(AU43,AV43)&gt;Bases!$E$18,(AVERAGE(AU43,AV43)-Bases!$E$18)*(AV$21-AU$21),0)</f>
        <v>0</v>
      </c>
      <c r="AW44" s="10">
        <f>IF(AVERAGE(AV43,AW43)&gt;Bases!$E$18,(AVERAGE(AV43,AW43)-Bases!$E$18)*(AW$21-AV$21),0)</f>
        <v>0</v>
      </c>
      <c r="AX44" s="10">
        <f>IF(AVERAGE(AW43,AX43)&gt;Bases!$E$18,(AVERAGE(AW43,AX43)-Bases!$E$18)*(AX$21-AW$21),0)</f>
        <v>0</v>
      </c>
      <c r="AY44" s="10">
        <f>IF(AVERAGE(AX43,AY43)&gt;Bases!$E$18,(AVERAGE(AX43,AY43)-Bases!$E$18)*(AY$21-AX$21),0)</f>
        <v>0</v>
      </c>
      <c r="AZ44" s="10">
        <f>IF(AVERAGE(AY43,AZ43)&gt;Bases!$E$18,(AVERAGE(AY43,AZ43)-Bases!$E$18)*(AZ$21-AY$21),0)</f>
        <v>0</v>
      </c>
      <c r="BA44" s="10">
        <f>IF(AVERAGE(AZ43,BA43)&gt;Bases!$E$18,(AVERAGE(AZ43,BA43)-Bases!$E$18)*(BA$21-AZ$21),0)</f>
        <v>0</v>
      </c>
      <c r="BB44" s="10">
        <f>IF(AVERAGE(BA43,BB43)&gt;Bases!$E$18,(AVERAGE(BA43,BB43)-Bases!$E$18)*(BB$21-BA$21),0)</f>
        <v>0</v>
      </c>
      <c r="BC44" s="10">
        <f>IF(AVERAGE(BB43,BC43)&gt;Bases!$E$18,(AVERAGE(BB43,BC43)-Bases!$E$18)*(BC$21-BB$21),0)</f>
        <v>0</v>
      </c>
      <c r="BD44" s="10">
        <f>IF(AVERAGE(BC43,BD43)&gt;Bases!$E$18,(AVERAGE(BC43,BD43)-Bases!$E$18)*(BD$21-BC$21),0)</f>
        <v>0</v>
      </c>
      <c r="BE44" s="10">
        <f>IF(AVERAGE(BD43,BE43)&gt;Bases!$E$18,(AVERAGE(BD43,BE43)-Bases!$E$18)*(BE$21-BD$21),0)</f>
        <v>0</v>
      </c>
      <c r="BF44" s="10">
        <f>IF(AVERAGE(BE43,BF43)&gt;Bases!$E$18,(AVERAGE(BE43,BF43)-Bases!$E$18)*(BF$21-BE$21),0)</f>
        <v>0</v>
      </c>
      <c r="BG44" s="10">
        <f>IF(AVERAGE(BF43,BG43)&gt;Bases!$E$18,(AVERAGE(BF43,BG43)-Bases!$E$18)*(BG$21-BF$21),0)</f>
        <v>0</v>
      </c>
      <c r="BH44" s="10">
        <f>IF(AVERAGE(BG43,BH43)&gt;Bases!$E$18,(AVERAGE(BG43,BH43)-Bases!$E$18)*(BH$21-BG$21),0)</f>
        <v>0</v>
      </c>
      <c r="BI44" s="10">
        <f>IF(AVERAGE(BH43,BI43)&gt;Bases!$E$18,(AVERAGE(BH43,BI43)-Bases!$E$18)*(BI$21-BH$21),0)</f>
        <v>0</v>
      </c>
      <c r="BJ44" s="54">
        <f>IF(AVERAGE(BI43,BJ43)&gt;Bases!$E$18,(AVERAGE(BI43,BJ43)-Bases!$E$18)*(BJ$21-BI$21),0)</f>
        <v>0</v>
      </c>
      <c r="BK44" s="65"/>
    </row>
    <row r="45" spans="3:67" ht="30" customHeight="1" x14ac:dyDescent="0.2">
      <c r="C45" s="49" t="s">
        <v>100</v>
      </c>
      <c r="E45" s="28">
        <f t="shared" ref="E45:BJ45" si="26">IF(E$21="","",IF(OR(E$21-D$21&gt;8,E$21-D$21&lt;0),"erreur date",IF(E43=0,"",D45+E44)))</f>
        <v>0</v>
      </c>
      <c r="F45" s="28">
        <f t="shared" si="26"/>
        <v>0</v>
      </c>
      <c r="G45" s="28">
        <f t="shared" si="26"/>
        <v>0</v>
      </c>
      <c r="H45" s="28">
        <f t="shared" si="26"/>
        <v>0</v>
      </c>
      <c r="I45" s="28">
        <f t="shared" si="26"/>
        <v>0</v>
      </c>
      <c r="J45" s="28">
        <f t="shared" si="26"/>
        <v>0</v>
      </c>
      <c r="K45" s="28">
        <f t="shared" si="26"/>
        <v>0</v>
      </c>
      <c r="L45" s="28">
        <f t="shared" si="26"/>
        <v>0</v>
      </c>
      <c r="M45" s="28">
        <f t="shared" si="26"/>
        <v>0</v>
      </c>
      <c r="N45" s="28">
        <f t="shared" si="26"/>
        <v>0</v>
      </c>
      <c r="O45" s="28">
        <f t="shared" si="26"/>
        <v>0</v>
      </c>
      <c r="P45" s="28">
        <f t="shared" si="26"/>
        <v>0</v>
      </c>
      <c r="Q45" s="28">
        <f t="shared" si="26"/>
        <v>0</v>
      </c>
      <c r="R45" s="28">
        <f t="shared" si="26"/>
        <v>0</v>
      </c>
      <c r="S45" s="28">
        <f t="shared" si="26"/>
        <v>0</v>
      </c>
      <c r="T45" s="28">
        <f t="shared" si="26"/>
        <v>0</v>
      </c>
      <c r="U45" s="28">
        <f t="shared" si="26"/>
        <v>0</v>
      </c>
      <c r="V45" s="28">
        <f t="shared" si="26"/>
        <v>0</v>
      </c>
      <c r="W45" s="28">
        <f t="shared" si="26"/>
        <v>0</v>
      </c>
      <c r="X45" s="28">
        <f t="shared" si="26"/>
        <v>0</v>
      </c>
      <c r="Y45" s="28">
        <f t="shared" si="26"/>
        <v>0</v>
      </c>
      <c r="Z45" s="28">
        <f t="shared" si="26"/>
        <v>0</v>
      </c>
      <c r="AA45" s="28">
        <f t="shared" si="26"/>
        <v>0</v>
      </c>
      <c r="AB45" s="28">
        <f t="shared" si="26"/>
        <v>0</v>
      </c>
      <c r="AC45" s="28">
        <f t="shared" si="26"/>
        <v>0</v>
      </c>
      <c r="AD45" s="28">
        <f t="shared" si="26"/>
        <v>0</v>
      </c>
      <c r="AE45" s="28">
        <f t="shared" si="26"/>
        <v>0</v>
      </c>
      <c r="AF45" s="28">
        <f t="shared" si="26"/>
        <v>0</v>
      </c>
      <c r="AG45" s="28">
        <f t="shared" si="26"/>
        <v>0</v>
      </c>
      <c r="AH45" s="28">
        <f t="shared" si="26"/>
        <v>0</v>
      </c>
      <c r="AI45" s="28">
        <f t="shared" si="26"/>
        <v>0</v>
      </c>
      <c r="AJ45" s="28">
        <f t="shared" si="26"/>
        <v>0</v>
      </c>
      <c r="AK45" s="28">
        <f t="shared" si="26"/>
        <v>0</v>
      </c>
      <c r="AL45" s="28">
        <f t="shared" si="26"/>
        <v>0</v>
      </c>
      <c r="AM45" s="28">
        <f t="shared" si="26"/>
        <v>0</v>
      </c>
      <c r="AN45" s="28">
        <f t="shared" si="26"/>
        <v>0</v>
      </c>
      <c r="AO45" s="28">
        <f t="shared" si="26"/>
        <v>0</v>
      </c>
      <c r="AP45" s="28">
        <f t="shared" si="26"/>
        <v>0</v>
      </c>
      <c r="AQ45" s="28">
        <f t="shared" si="26"/>
        <v>0</v>
      </c>
      <c r="AR45" s="28">
        <f t="shared" si="26"/>
        <v>0</v>
      </c>
      <c r="AS45" s="28">
        <f t="shared" si="26"/>
        <v>0</v>
      </c>
      <c r="AT45" s="28">
        <f t="shared" si="26"/>
        <v>0</v>
      </c>
      <c r="AU45" s="28">
        <f t="shared" si="26"/>
        <v>0</v>
      </c>
      <c r="AV45" s="28">
        <f t="shared" si="26"/>
        <v>0</v>
      </c>
      <c r="AW45" s="28">
        <f t="shared" si="26"/>
        <v>0</v>
      </c>
      <c r="AX45" s="28">
        <f t="shared" si="26"/>
        <v>0</v>
      </c>
      <c r="AY45" s="28">
        <f t="shared" si="26"/>
        <v>0</v>
      </c>
      <c r="AZ45" s="28">
        <f t="shared" si="26"/>
        <v>0</v>
      </c>
      <c r="BA45" s="28">
        <f t="shared" si="26"/>
        <v>0</v>
      </c>
      <c r="BB45" s="28">
        <f t="shared" si="26"/>
        <v>0</v>
      </c>
      <c r="BC45" s="28">
        <f t="shared" si="26"/>
        <v>0</v>
      </c>
      <c r="BD45" s="28">
        <f t="shared" si="26"/>
        <v>0</v>
      </c>
      <c r="BE45" s="28">
        <f t="shared" si="26"/>
        <v>0</v>
      </c>
      <c r="BF45" s="28">
        <f t="shared" si="26"/>
        <v>0</v>
      </c>
      <c r="BG45" s="28">
        <f t="shared" si="26"/>
        <v>0</v>
      </c>
      <c r="BH45" s="28">
        <f t="shared" si="26"/>
        <v>0</v>
      </c>
      <c r="BI45" s="28">
        <f t="shared" si="26"/>
        <v>0</v>
      </c>
      <c r="BJ45" s="55">
        <f t="shared" si="26"/>
        <v>0</v>
      </c>
      <c r="BK45" s="65"/>
      <c r="BL45" s="57">
        <f t="shared" ref="BL45" si="27">IF(E$21&lt;500,"",MAX(E45:BJ45))</f>
        <v>0</v>
      </c>
      <c r="BM45" s="15">
        <f t="shared" ref="BM45" si="28">IF(E$21=0,"",MAX(E$21:BJ$21)-MIN(E$21:BJ$21))</f>
        <v>57</v>
      </c>
      <c r="BN45" s="15">
        <f t="shared" ref="BN45" si="29">IF(E$21&lt;500,"",MAX(E43:BJ43))</f>
        <v>1E-3</v>
      </c>
      <c r="BO45" s="15">
        <f t="shared" ref="BO45" si="30">IF(E$21&lt;500,"",E43)</f>
        <v>1E-3</v>
      </c>
    </row>
    <row r="46" spans="3:67" ht="40" customHeight="1" thickBot="1" x14ac:dyDescent="0.25">
      <c r="C46" s="41" t="s">
        <v>37</v>
      </c>
      <c r="D46" s="42"/>
      <c r="E46" s="43"/>
      <c r="F46" s="44" t="str">
        <f>IF(F43="",Bases!$D$20,IF(F43=0,"",IF(F45&lt;Bases!$E$14,Bases!$D$16,IF(F45&lt;Bases!$E$11,Bases!$D$14,IF(F45&lt;Bases!$E$12,Bases!$D$11,IF(F45&lt;Bases!$E$13,Bases!$D$12,Bases!$D$13))))))</f>
        <v>Laisser fermenter</v>
      </c>
      <c r="G46" s="44" t="str">
        <f>IF(G43="",Bases!$D$20,IF(G43=0,"",IF(G45&lt;Bases!$E$14,Bases!$D$16,IF(G45&lt;Bases!$E$11,Bases!$D$14,IF(G45&lt;Bases!$E$12,Bases!$D$11,IF(G45&lt;Bases!$E$13,Bases!$D$12,Bases!$D$13))))))</f>
        <v>Laisser fermenter</v>
      </c>
      <c r="H46" s="44" t="str">
        <f>IF(H43="",Bases!$D$20,IF(H43=0,"",IF(H45&lt;Bases!$E$14,Bases!$D$16,IF(H45&lt;Bases!$E$11,Bases!$D$14,IF(H45&lt;Bases!$E$12,Bases!$D$11,IF(H45&lt;Bases!$E$13,Bases!$D$12,Bases!$D$13))))))</f>
        <v>Laisser fermenter</v>
      </c>
      <c r="I46" s="44" t="str">
        <f>IF(I43="",Bases!$D$20,IF(I43=0,"",IF(I45&lt;Bases!$E$14,Bases!$D$16,IF(I45&lt;Bases!$E$11,Bases!$D$14,IF(I45&lt;Bases!$E$12,Bases!$D$11,IF(I45&lt;Bases!$E$13,Bases!$D$12,Bases!$D$13))))))</f>
        <v>Laisser fermenter</v>
      </c>
      <c r="J46" s="44" t="str">
        <f>IF(J43="",Bases!$D$20,IF(J43=0,"",IF(J45&lt;Bases!$E$14,Bases!$D$16,IF(J45&lt;Bases!$E$11,Bases!$D$14,IF(J45&lt;Bases!$E$12,Bases!$D$11,IF(J45&lt;Bases!$E$13,Bases!$D$12,Bases!$D$13))))))</f>
        <v>Laisser fermenter</v>
      </c>
      <c r="K46" s="44" t="str">
        <f>IF(K43="",Bases!$D$20,IF(K43=0,"",IF(K45&lt;Bases!$E$14,Bases!$D$16,IF(K45&lt;Bases!$E$11,Bases!$D$14,IF(K45&lt;Bases!$E$12,Bases!$D$11,IF(K45&lt;Bases!$E$13,Bases!$D$12,Bases!$D$13))))))</f>
        <v>Laisser fermenter</v>
      </c>
      <c r="L46" s="44" t="str">
        <f>IF(L43="",Bases!$D$20,IF(L43=0,"",IF(L45&lt;Bases!$E$14,Bases!$D$16,IF(L45&lt;Bases!$E$11,Bases!$D$14,IF(L45&lt;Bases!$E$12,Bases!$D$11,IF(L45&lt;Bases!$E$13,Bases!$D$12,Bases!$D$13))))))</f>
        <v>Laisser fermenter</v>
      </c>
      <c r="M46" s="44" t="str">
        <f>IF(M43="",Bases!$D$20,IF(M43=0,"",IF(M45&lt;Bases!$E$14,Bases!$D$16,IF(M45&lt;Bases!$E$11,Bases!$D$14,IF(M45&lt;Bases!$E$12,Bases!$D$11,IF(M45&lt;Bases!$E$13,Bases!$D$12,Bases!$D$13))))))</f>
        <v>Laisser fermenter</v>
      </c>
      <c r="N46" s="44" t="str">
        <f>IF(N43="",Bases!$D$20,IF(N43=0,"",IF(N45&lt;Bases!$E$14,Bases!$D$16,IF(N45&lt;Bases!$E$11,Bases!$D$14,IF(N45&lt;Bases!$E$12,Bases!$D$11,IF(N45&lt;Bases!$E$13,Bases!$D$12,Bases!$D$13))))))</f>
        <v>Laisser fermenter</v>
      </c>
      <c r="O46" s="44" t="str">
        <f>IF(O43="",Bases!$D$20,IF(O43=0,"",IF(O45&lt;Bases!$E$14,Bases!$D$16,IF(O45&lt;Bases!$E$11,Bases!$D$14,IF(O45&lt;Bases!$E$12,Bases!$D$11,IF(O45&lt;Bases!$E$13,Bases!$D$12,Bases!$D$13))))))</f>
        <v>Laisser fermenter</v>
      </c>
      <c r="P46" s="44" t="str">
        <f>IF(P43="",Bases!$D$20,IF(P43=0,"",IF(P45&lt;Bases!$E$14,Bases!$D$16,IF(P45&lt;Bases!$E$11,Bases!$D$14,IF(P45&lt;Bases!$E$12,Bases!$D$11,IF(P45&lt;Bases!$E$13,Bases!$D$12,Bases!$D$13))))))</f>
        <v>Laisser fermenter</v>
      </c>
      <c r="Q46" s="44" t="str">
        <f>IF(Q43="",Bases!$D$20,IF(Q43=0,"",IF(Q45&lt;Bases!$E$14,Bases!$D$16,IF(Q45&lt;Bases!$E$11,Bases!$D$14,IF(Q45&lt;Bases!$E$12,Bases!$D$11,IF(Q45&lt;Bases!$E$13,Bases!$D$12,Bases!$D$13))))))</f>
        <v>Laisser fermenter</v>
      </c>
      <c r="R46" s="44" t="str">
        <f>IF(R43="",Bases!$D$20,IF(R43=0,"",IF(R45&lt;Bases!$E$14,Bases!$D$16,IF(R45&lt;Bases!$E$11,Bases!$D$14,IF(R45&lt;Bases!$E$12,Bases!$D$11,IF(R45&lt;Bases!$E$13,Bases!$D$12,Bases!$D$13))))))</f>
        <v>Laisser fermenter</v>
      </c>
      <c r="S46" s="44" t="str">
        <f>IF(S43="",Bases!$D$20,IF(S43=0,"",IF(S45&lt;Bases!$E$14,Bases!$D$16,IF(S45&lt;Bases!$E$11,Bases!$D$14,IF(S45&lt;Bases!$E$12,Bases!$D$11,IF(S45&lt;Bases!$E$13,Bases!$D$12,Bases!$D$13))))))</f>
        <v>Laisser fermenter</v>
      </c>
      <c r="T46" s="44" t="str">
        <f>IF(T43="",Bases!$D$20,IF(T43=0,"",IF(T45&lt;Bases!$E$14,Bases!$D$16,IF(T45&lt;Bases!$E$11,Bases!$D$14,IF(T45&lt;Bases!$E$12,Bases!$D$11,IF(T45&lt;Bases!$E$13,Bases!$D$12,Bases!$D$13))))))</f>
        <v>Laisser fermenter</v>
      </c>
      <c r="U46" s="44" t="str">
        <f>IF(U43="",Bases!$D$20,IF(U43=0,"",IF(U45&lt;Bases!$E$14,Bases!$D$16,IF(U45&lt;Bases!$E$11,Bases!$D$14,IF(U45&lt;Bases!$E$12,Bases!$D$11,IF(U45&lt;Bases!$E$13,Bases!$D$12,Bases!$D$13))))))</f>
        <v>Laisser fermenter</v>
      </c>
      <c r="V46" s="44" t="str">
        <f>IF(V43="",Bases!$D$20,IF(V43=0,"",IF(V45&lt;Bases!$E$14,Bases!$D$16,IF(V45&lt;Bases!$E$11,Bases!$D$14,IF(V45&lt;Bases!$E$12,Bases!$D$11,IF(V45&lt;Bases!$E$13,Bases!$D$12,Bases!$D$13))))))</f>
        <v>Laisser fermenter</v>
      </c>
      <c r="W46" s="44" t="str">
        <f>IF(W43="",Bases!$D$20,IF(W43=0,"",IF(W45&lt;Bases!$E$14,Bases!$D$16,IF(W45&lt;Bases!$E$11,Bases!$D$14,IF(W45&lt;Bases!$E$12,Bases!$D$11,IF(W45&lt;Bases!$E$13,Bases!$D$12,Bases!$D$13))))))</f>
        <v>Laisser fermenter</v>
      </c>
      <c r="X46" s="44" t="str">
        <f>IF(X43="",Bases!$D$20,IF(X43=0,"",IF(X45&lt;Bases!$E$14,Bases!$D$16,IF(X45&lt;Bases!$E$11,Bases!$D$14,IF(X45&lt;Bases!$E$12,Bases!$D$11,IF(X45&lt;Bases!$E$13,Bases!$D$12,Bases!$D$13))))))</f>
        <v>Laisser fermenter</v>
      </c>
      <c r="Y46" s="44" t="str">
        <f>IF(Y43="",Bases!$D$20,IF(Y43=0,"",IF(Y45&lt;Bases!$E$14,Bases!$D$16,IF(Y45&lt;Bases!$E$11,Bases!$D$14,IF(Y45&lt;Bases!$E$12,Bases!$D$11,IF(Y45&lt;Bases!$E$13,Bases!$D$12,Bases!$D$13))))))</f>
        <v>Laisser fermenter</v>
      </c>
      <c r="Z46" s="44" t="str">
        <f>IF(Z43="",Bases!$D$20,IF(Z43=0,"",IF(Z45&lt;Bases!$E$14,Bases!$D$16,IF(Z45&lt;Bases!$E$11,Bases!$D$14,IF(Z45&lt;Bases!$E$12,Bases!$D$11,IF(Z45&lt;Bases!$E$13,Bases!$D$12,Bases!$D$13))))))</f>
        <v>Laisser fermenter</v>
      </c>
      <c r="AA46" s="44" t="str">
        <f>IF(AA43="",Bases!$D$20,IF(AA43=0,"",IF(AA45&lt;Bases!$E$14,Bases!$D$16,IF(AA45&lt;Bases!$E$11,Bases!$D$14,IF(AA45&lt;Bases!$E$12,Bases!$D$11,IF(AA45&lt;Bases!$E$13,Bases!$D$12,Bases!$D$13))))))</f>
        <v>Laisser fermenter</v>
      </c>
      <c r="AB46" s="44" t="str">
        <f>IF(AB43="",Bases!$D$20,IF(AB43=0,"",IF(AB45&lt;Bases!$E$14,Bases!$D$16,IF(AB45&lt;Bases!$E$11,Bases!$D$14,IF(AB45&lt;Bases!$E$12,Bases!$D$11,IF(AB45&lt;Bases!$E$13,Bases!$D$12,Bases!$D$13))))))</f>
        <v>Laisser fermenter</v>
      </c>
      <c r="AC46" s="44" t="str">
        <f>IF(AC43="",Bases!$D$20,IF(AC43=0,"",IF(AC45&lt;Bases!$E$14,Bases!$D$16,IF(AC45&lt;Bases!$E$11,Bases!$D$14,IF(AC45&lt;Bases!$E$12,Bases!$D$11,IF(AC45&lt;Bases!$E$13,Bases!$D$12,Bases!$D$13))))))</f>
        <v>Laisser fermenter</v>
      </c>
      <c r="AD46" s="44" t="str">
        <f>IF(AD43="",Bases!$D$20,IF(AD43=0,"",IF(AD45&lt;Bases!$E$14,Bases!$D$16,IF(AD45&lt;Bases!$E$11,Bases!$D$14,IF(AD45&lt;Bases!$E$12,Bases!$D$11,IF(AD45&lt;Bases!$E$13,Bases!$D$12,Bases!$D$13))))))</f>
        <v>Laisser fermenter</v>
      </c>
      <c r="AE46" s="44" t="str">
        <f>IF(AE43="",Bases!$D$20,IF(AE43=0,"",IF(AE45&lt;Bases!$E$14,Bases!$D$16,IF(AE45&lt;Bases!$E$11,Bases!$D$14,IF(AE45&lt;Bases!$E$12,Bases!$D$11,IF(AE45&lt;Bases!$E$13,Bases!$D$12,Bases!$D$13))))))</f>
        <v>Laisser fermenter</v>
      </c>
      <c r="AF46" s="44" t="str">
        <f>IF(AF43="",Bases!$D$20,IF(AF43=0,"",IF(AF45&lt;Bases!$E$14,Bases!$D$16,IF(AF45&lt;Bases!$E$11,Bases!$D$14,IF(AF45&lt;Bases!$E$12,Bases!$D$11,IF(AF45&lt;Bases!$E$13,Bases!$D$12,Bases!$D$13))))))</f>
        <v>Laisser fermenter</v>
      </c>
      <c r="AG46" s="44" t="str">
        <f>IF(AG43="",Bases!$D$20,IF(AG43=0,"",IF(AG45&lt;Bases!$E$14,Bases!$D$16,IF(AG45&lt;Bases!$E$11,Bases!$D$14,IF(AG45&lt;Bases!$E$12,Bases!$D$11,IF(AG45&lt;Bases!$E$13,Bases!$D$12,Bases!$D$13))))))</f>
        <v>Laisser fermenter</v>
      </c>
      <c r="AH46" s="44" t="str">
        <f>IF(AH43="",Bases!$D$20,IF(AH43=0,"",IF(AH45&lt;Bases!$E$14,Bases!$D$16,IF(AH45&lt;Bases!$E$11,Bases!$D$14,IF(AH45&lt;Bases!$E$12,Bases!$D$11,IF(AH45&lt;Bases!$E$13,Bases!$D$12,Bases!$D$13))))))</f>
        <v>Laisser fermenter</v>
      </c>
      <c r="AI46" s="44" t="str">
        <f>IF(AI43="",Bases!$D$20,IF(AI43=0,"",IF(AI45&lt;Bases!$E$14,Bases!$D$16,IF(AI45&lt;Bases!$E$11,Bases!$D$14,IF(AI45&lt;Bases!$E$12,Bases!$D$11,IF(AI45&lt;Bases!$E$13,Bases!$D$12,Bases!$D$13))))))</f>
        <v>Laisser fermenter</v>
      </c>
      <c r="AJ46" s="44" t="str">
        <f>IF(AJ43="",Bases!$D$20,IF(AJ43=0,"",IF(AJ45&lt;Bases!$E$14,Bases!$D$16,IF(AJ45&lt;Bases!$E$11,Bases!$D$14,IF(AJ45&lt;Bases!$E$12,Bases!$D$11,IF(AJ45&lt;Bases!$E$13,Bases!$D$12,Bases!$D$13))))))</f>
        <v>Laisser fermenter</v>
      </c>
      <c r="AK46" s="44" t="str">
        <f>IF(AK43="",Bases!$D$20,IF(AK43=0,"",IF(AK45&lt;Bases!$E$14,Bases!$D$16,IF(AK45&lt;Bases!$E$11,Bases!$D$14,IF(AK45&lt;Bases!$E$12,Bases!$D$11,IF(AK45&lt;Bases!$E$13,Bases!$D$12,Bases!$D$13))))))</f>
        <v>Laisser fermenter</v>
      </c>
      <c r="AL46" s="44" t="str">
        <f>IF(AL43="",Bases!$D$20,IF(AL43=0,"",IF(AL45&lt;Bases!$E$14,Bases!$D$16,IF(AL45&lt;Bases!$E$11,Bases!$D$14,IF(AL45&lt;Bases!$E$12,Bases!$D$11,IF(AL45&lt;Bases!$E$13,Bases!$D$12,Bases!$D$13))))))</f>
        <v>Laisser fermenter</v>
      </c>
      <c r="AM46" s="44" t="str">
        <f>IF(AM43="",Bases!$D$20,IF(AM43=0,"",IF(AM45&lt;Bases!$E$14,Bases!$D$16,IF(AM45&lt;Bases!$E$11,Bases!$D$14,IF(AM45&lt;Bases!$E$12,Bases!$D$11,IF(AM45&lt;Bases!$E$13,Bases!$D$12,Bases!$D$13))))))</f>
        <v>Laisser fermenter</v>
      </c>
      <c r="AN46" s="44" t="str">
        <f>IF(AN43="",Bases!$D$20,IF(AN43=0,"",IF(AN45&lt;Bases!$E$14,Bases!$D$16,IF(AN45&lt;Bases!$E$11,Bases!$D$14,IF(AN45&lt;Bases!$E$12,Bases!$D$11,IF(AN45&lt;Bases!$E$13,Bases!$D$12,Bases!$D$13))))))</f>
        <v>Laisser fermenter</v>
      </c>
      <c r="AO46" s="44" t="str">
        <f>IF(AO43="",Bases!$D$20,IF(AO43=0,"",IF(AO45&lt;Bases!$E$14,Bases!$D$16,IF(AO45&lt;Bases!$E$11,Bases!$D$14,IF(AO45&lt;Bases!$E$12,Bases!$D$11,IF(AO45&lt;Bases!$E$13,Bases!$D$12,Bases!$D$13))))))</f>
        <v>Laisser fermenter</v>
      </c>
      <c r="AP46" s="44" t="str">
        <f>IF(AP43="",Bases!$D$20,IF(AP43=0,"",IF(AP45&lt;Bases!$E$14,Bases!$D$16,IF(AP45&lt;Bases!$E$11,Bases!$D$14,IF(AP45&lt;Bases!$E$12,Bases!$D$11,IF(AP45&lt;Bases!$E$13,Bases!$D$12,Bases!$D$13))))))</f>
        <v>Laisser fermenter</v>
      </c>
      <c r="AQ46" s="44" t="str">
        <f>IF(AQ43="",Bases!$D$20,IF(AQ43=0,"",IF(AQ45&lt;Bases!$E$14,Bases!$D$16,IF(AQ45&lt;Bases!$E$11,Bases!$D$14,IF(AQ45&lt;Bases!$E$12,Bases!$D$11,IF(AQ45&lt;Bases!$E$13,Bases!$D$12,Bases!$D$13))))))</f>
        <v>Laisser fermenter</v>
      </c>
      <c r="AR46" s="44" t="str">
        <f>IF(AR43="",Bases!$D$20,IF(AR43=0,"",IF(AR45&lt;Bases!$E$14,Bases!$D$16,IF(AR45&lt;Bases!$E$11,Bases!$D$14,IF(AR45&lt;Bases!$E$12,Bases!$D$11,IF(AR45&lt;Bases!$E$13,Bases!$D$12,Bases!$D$13))))))</f>
        <v>Laisser fermenter</v>
      </c>
      <c r="AS46" s="44" t="str">
        <f>IF(AS43="",Bases!$D$20,IF(AS43=0,"",IF(AS45&lt;Bases!$E$14,Bases!$D$16,IF(AS45&lt;Bases!$E$11,Bases!$D$14,IF(AS45&lt;Bases!$E$12,Bases!$D$11,IF(AS45&lt;Bases!$E$13,Bases!$D$12,Bases!$D$13))))))</f>
        <v>Laisser fermenter</v>
      </c>
      <c r="AT46" s="44" t="str">
        <f>IF(AT43="",Bases!$D$20,IF(AT43=0,"",IF(AT45&lt;Bases!$E$14,Bases!$D$16,IF(AT45&lt;Bases!$E$11,Bases!$D$14,IF(AT45&lt;Bases!$E$12,Bases!$D$11,IF(AT45&lt;Bases!$E$13,Bases!$D$12,Bases!$D$13))))))</f>
        <v>Laisser fermenter</v>
      </c>
      <c r="AU46" s="44" t="str">
        <f>IF(AU43="",Bases!$D$20,IF(AU43=0,"",IF(AU45&lt;Bases!$E$14,Bases!$D$16,IF(AU45&lt;Bases!$E$11,Bases!$D$14,IF(AU45&lt;Bases!$E$12,Bases!$D$11,IF(AU45&lt;Bases!$E$13,Bases!$D$12,Bases!$D$13))))))</f>
        <v>Laisser fermenter</v>
      </c>
      <c r="AV46" s="44" t="str">
        <f>IF(AV43="",Bases!$D$20,IF(AV43=0,"",IF(AV45&lt;Bases!$E$14,Bases!$D$16,IF(AV45&lt;Bases!$E$11,Bases!$D$14,IF(AV45&lt;Bases!$E$12,Bases!$D$11,IF(AV45&lt;Bases!$E$13,Bases!$D$12,Bases!$D$13))))))</f>
        <v>Laisser fermenter</v>
      </c>
      <c r="AW46" s="44" t="str">
        <f>IF(AW43="",Bases!$D$20,IF(AW43=0,"",IF(AW45&lt;Bases!$E$14,Bases!$D$16,IF(AW45&lt;Bases!$E$11,Bases!$D$14,IF(AW45&lt;Bases!$E$12,Bases!$D$11,IF(AW45&lt;Bases!$E$13,Bases!$D$12,Bases!$D$13))))))</f>
        <v>Laisser fermenter</v>
      </c>
      <c r="AX46" s="44" t="str">
        <f>IF(AX43="",Bases!$D$20,IF(AX43=0,"",IF(AX45&lt;Bases!$E$14,Bases!$D$16,IF(AX45&lt;Bases!$E$11,Bases!$D$14,IF(AX45&lt;Bases!$E$12,Bases!$D$11,IF(AX45&lt;Bases!$E$13,Bases!$D$12,Bases!$D$13))))))</f>
        <v>Laisser fermenter</v>
      </c>
      <c r="AY46" s="44" t="str">
        <f>IF(AY43="",Bases!$D$20,IF(AY43=0,"",IF(AY45&lt;Bases!$E$14,Bases!$D$16,IF(AY45&lt;Bases!$E$11,Bases!$D$14,IF(AY45&lt;Bases!$E$12,Bases!$D$11,IF(AY45&lt;Bases!$E$13,Bases!$D$12,Bases!$D$13))))))</f>
        <v>Laisser fermenter</v>
      </c>
      <c r="AZ46" s="44" t="str">
        <f>IF(AZ43="",Bases!$D$20,IF(AZ43=0,"",IF(AZ45&lt;Bases!$E$14,Bases!$D$16,IF(AZ45&lt;Bases!$E$11,Bases!$D$14,IF(AZ45&lt;Bases!$E$12,Bases!$D$11,IF(AZ45&lt;Bases!$E$13,Bases!$D$12,Bases!$D$13))))))</f>
        <v>Laisser fermenter</v>
      </c>
      <c r="BA46" s="44" t="str">
        <f>IF(BA43="",Bases!$D$20,IF(BA43=0,"",IF(BA45&lt;Bases!$E$14,Bases!$D$16,IF(BA45&lt;Bases!$E$11,Bases!$D$14,IF(BA45&lt;Bases!$E$12,Bases!$D$11,IF(BA45&lt;Bases!$E$13,Bases!$D$12,Bases!$D$13))))))</f>
        <v>Laisser fermenter</v>
      </c>
      <c r="BB46" s="44" t="str">
        <f>IF(BB43="",Bases!$D$20,IF(BB43=0,"",IF(BB45&lt;Bases!$E$14,Bases!$D$16,IF(BB45&lt;Bases!$E$11,Bases!$D$14,IF(BB45&lt;Bases!$E$12,Bases!$D$11,IF(BB45&lt;Bases!$E$13,Bases!$D$12,Bases!$D$13))))))</f>
        <v>Laisser fermenter</v>
      </c>
      <c r="BC46" s="44" t="str">
        <f>IF(BC43="",Bases!$D$20,IF(BC43=0,"",IF(BC45&lt;Bases!$E$14,Bases!$D$16,IF(BC45&lt;Bases!$E$11,Bases!$D$14,IF(BC45&lt;Bases!$E$12,Bases!$D$11,IF(BC45&lt;Bases!$E$13,Bases!$D$12,Bases!$D$13))))))</f>
        <v>Laisser fermenter</v>
      </c>
      <c r="BD46" s="44" t="str">
        <f>IF(BD43="",Bases!$D$20,IF(BD43=0,"",IF(BD45&lt;Bases!$E$14,Bases!$D$16,IF(BD45&lt;Bases!$E$11,Bases!$D$14,IF(BD45&lt;Bases!$E$12,Bases!$D$11,IF(BD45&lt;Bases!$E$13,Bases!$D$12,Bases!$D$13))))))</f>
        <v>Laisser fermenter</v>
      </c>
      <c r="BE46" s="44" t="str">
        <f>IF(BE43="",Bases!$D$20,IF(BE43=0,"",IF(BE45&lt;Bases!$E$14,Bases!$D$16,IF(BE45&lt;Bases!$E$11,Bases!$D$14,IF(BE45&lt;Bases!$E$12,Bases!$D$11,IF(BE45&lt;Bases!$E$13,Bases!$D$12,Bases!$D$13))))))</f>
        <v>Laisser fermenter</v>
      </c>
      <c r="BF46" s="44" t="str">
        <f>IF(BF43="",Bases!$D$20,IF(BF43=0,"",IF(BF45&lt;Bases!$E$14,Bases!$D$16,IF(BF45&lt;Bases!$E$11,Bases!$D$14,IF(BF45&lt;Bases!$E$12,Bases!$D$11,IF(BF45&lt;Bases!$E$13,Bases!$D$12,Bases!$D$13))))))</f>
        <v>Laisser fermenter</v>
      </c>
      <c r="BG46" s="44" t="str">
        <f>IF(BG43="",Bases!$D$20,IF(BG43=0,"",IF(BG45&lt;Bases!$E$14,Bases!$D$16,IF(BG45&lt;Bases!$E$11,Bases!$D$14,IF(BG45&lt;Bases!$E$12,Bases!$D$11,IF(BG45&lt;Bases!$E$13,Bases!$D$12,Bases!$D$13))))))</f>
        <v>Laisser fermenter</v>
      </c>
      <c r="BH46" s="44" t="str">
        <f>IF(BH43="",Bases!$D$20,IF(BH43=0,"",IF(BH45&lt;Bases!$E$14,Bases!$D$16,IF(BH45&lt;Bases!$E$11,Bases!$D$14,IF(BH45&lt;Bases!$E$12,Bases!$D$11,IF(BH45&lt;Bases!$E$13,Bases!$D$12,Bases!$D$13))))))</f>
        <v>Laisser fermenter</v>
      </c>
      <c r="BI46" s="44" t="str">
        <f>IF(BI43="",Bases!$D$20,IF(BI43=0,"",IF(BI45&lt;Bases!$E$14,Bases!$D$16,IF(BI45&lt;Bases!$E$11,Bases!$D$14,IF(BI45&lt;Bases!$E$12,Bases!$D$11,IF(BI45&lt;Bases!$E$13,Bases!$D$12,Bases!$D$13))))))</f>
        <v>Laisser fermenter</v>
      </c>
      <c r="BJ46" s="44" t="str">
        <f>IF(BJ43="",Bases!$D$20,IF(BJ43=0,"",IF(BJ45&lt;Bases!$E$14,Bases!$D$16,IF(BJ45&lt;Bases!$E$11,Bases!$D$14,IF(BJ45&lt;Bases!$E$12,Bases!$D$11,IF(BJ45&lt;Bases!$E$13,Bases!$D$12,Bases!$D$13))))))</f>
        <v>Laisser fermenter</v>
      </c>
      <c r="BK46" s="61" t="s">
        <v>102</v>
      </c>
      <c r="BL46" s="51" t="s">
        <v>17</v>
      </c>
      <c r="BM46" s="51" t="s">
        <v>18</v>
      </c>
      <c r="BN46" s="51" t="s">
        <v>19</v>
      </c>
      <c r="BO46" s="51" t="s">
        <v>20</v>
      </c>
    </row>
    <row r="47" spans="3:67" ht="18" hidden="1" customHeight="1" x14ac:dyDescent="0.2">
      <c r="C47" s="7"/>
      <c r="D47" s="7"/>
      <c r="E47" s="7"/>
      <c r="F47" s="7"/>
      <c r="G47" s="7"/>
      <c r="H47" s="7"/>
      <c r="I47" s="7"/>
      <c r="J47" s="7"/>
      <c r="K47" s="7"/>
      <c r="L47" s="7"/>
      <c r="M47" s="7"/>
      <c r="N47" s="7"/>
      <c r="O47" s="7"/>
      <c r="P47" s="7"/>
      <c r="Q47" s="7"/>
      <c r="R47" s="7"/>
      <c r="S47" s="7"/>
      <c r="T47" s="7"/>
      <c r="U47" s="7"/>
      <c r="V47" s="7"/>
      <c r="W47" s="7"/>
      <c r="X47" s="7"/>
      <c r="Y47" s="7"/>
      <c r="Z47" s="7"/>
      <c r="AA47" s="7"/>
      <c r="AB47" s="12"/>
      <c r="AC47" s="12"/>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59"/>
      <c r="BL47" s="45"/>
      <c r="BM47" s="45"/>
      <c r="BN47" s="45"/>
      <c r="BO47" s="45"/>
    </row>
    <row r="48" spans="3:67" ht="18" hidden="1" customHeight="1" x14ac:dyDescent="0.2">
      <c r="C48" s="7"/>
      <c r="D48" s="7"/>
      <c r="E48" s="7"/>
      <c r="F48" s="7"/>
      <c r="G48" s="7"/>
      <c r="H48" s="7"/>
      <c r="I48" s="7"/>
      <c r="J48" s="7"/>
      <c r="K48" s="7"/>
      <c r="L48" s="7"/>
      <c r="M48" s="7"/>
      <c r="N48" s="7"/>
      <c r="O48" s="7"/>
      <c r="P48" s="7"/>
      <c r="Q48" s="7"/>
      <c r="R48" s="7"/>
      <c r="S48" s="7"/>
      <c r="T48" s="7"/>
      <c r="U48" s="7"/>
      <c r="V48" s="7"/>
      <c r="W48" s="7"/>
      <c r="X48" s="7"/>
      <c r="Y48" s="7"/>
      <c r="Z48" s="7"/>
      <c r="AA48" s="7"/>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64" t="s">
        <v>104</v>
      </c>
    </row>
    <row r="49" spans="3:67" ht="18" hidden="1" customHeight="1" x14ac:dyDescent="0.2">
      <c r="C49" s="7"/>
      <c r="D49" s="7"/>
      <c r="E49" s="7"/>
      <c r="F49" s="7"/>
      <c r="G49" s="7"/>
      <c r="H49" s="7"/>
      <c r="I49" s="7"/>
      <c r="J49" s="7"/>
      <c r="K49" s="7"/>
      <c r="L49" s="7"/>
      <c r="M49" s="7"/>
      <c r="N49" s="7"/>
      <c r="O49" s="7"/>
      <c r="P49" s="7"/>
      <c r="Q49" s="7"/>
      <c r="R49" s="7"/>
      <c r="S49" s="7"/>
      <c r="T49" s="7"/>
      <c r="U49" s="7"/>
      <c r="V49" s="7"/>
      <c r="W49" s="7"/>
      <c r="X49" s="7"/>
      <c r="Y49" s="7"/>
      <c r="Z49" s="7"/>
      <c r="AA49" s="7"/>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65"/>
    </row>
    <row r="50" spans="3:67" ht="18" hidden="1" customHeight="1" x14ac:dyDescent="0.2">
      <c r="C50" s="7"/>
      <c r="D50" s="7"/>
      <c r="E50" s="7"/>
      <c r="F50" s="7"/>
      <c r="G50" s="7"/>
      <c r="H50" s="7"/>
      <c r="I50" s="7"/>
      <c r="J50" s="7"/>
      <c r="K50" s="7"/>
      <c r="L50" s="7"/>
      <c r="M50" s="7"/>
      <c r="N50" s="7"/>
      <c r="O50" s="7"/>
      <c r="P50" s="7"/>
      <c r="Q50" s="7"/>
      <c r="R50" s="7"/>
      <c r="S50" s="7"/>
      <c r="T50" s="7"/>
      <c r="U50" s="7"/>
      <c r="V50" s="7"/>
      <c r="W50" s="7"/>
      <c r="X50" s="7"/>
      <c r="Y50" s="7"/>
      <c r="Z50" s="7"/>
      <c r="AA50" s="7"/>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65"/>
      <c r="BL50" s="57"/>
      <c r="BM50" s="15"/>
      <c r="BN50" s="15"/>
      <c r="BO50" s="15"/>
    </row>
    <row r="51" spans="3:67" ht="18" hidden="1" customHeight="1" thickBot="1" x14ac:dyDescent="0.25">
      <c r="C51" s="7"/>
      <c r="D51" s="7"/>
      <c r="E51" s="7"/>
      <c r="F51" s="7"/>
      <c r="G51" s="7"/>
      <c r="H51" s="7"/>
      <c r="I51" s="7"/>
      <c r="J51" s="7"/>
      <c r="K51" s="7"/>
      <c r="L51" s="7"/>
      <c r="M51" s="7"/>
      <c r="N51" s="7"/>
      <c r="O51" s="7"/>
      <c r="P51" s="7"/>
      <c r="Q51" s="7"/>
      <c r="R51" s="7"/>
      <c r="S51" s="7"/>
      <c r="T51" s="7"/>
      <c r="U51" s="7"/>
      <c r="V51" s="7"/>
      <c r="W51" s="7"/>
      <c r="X51" s="7"/>
      <c r="Y51" s="7"/>
      <c r="Z51" s="7"/>
      <c r="AA51" s="7"/>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61" t="s">
        <v>102</v>
      </c>
      <c r="BL51" s="51"/>
      <c r="BM51" s="51"/>
      <c r="BN51" s="51"/>
      <c r="BO51" s="51"/>
    </row>
    <row r="52" spans="3:67" ht="6" customHeight="1" thickTop="1" thickBot="1" x14ac:dyDescent="0.2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c r="BA52" s="45"/>
      <c r="BB52" s="45"/>
      <c r="BC52" s="45"/>
      <c r="BD52" s="45"/>
      <c r="BE52" s="45"/>
      <c r="BF52" s="45"/>
      <c r="BG52" s="45"/>
      <c r="BH52" s="45"/>
      <c r="BI52" s="45"/>
      <c r="BJ52" s="45"/>
      <c r="BK52" s="59"/>
      <c r="BL52" s="45"/>
      <c r="BM52" s="45"/>
      <c r="BN52" s="45"/>
      <c r="BO52" s="45"/>
    </row>
    <row r="53" spans="3:67" ht="20" customHeight="1" thickTop="1" x14ac:dyDescent="0.2">
      <c r="C53" s="50" t="s">
        <v>101</v>
      </c>
      <c r="D53" s="40">
        <f>E53</f>
        <v>1E-3</v>
      </c>
      <c r="E53" s="40">
        <v>1E-3</v>
      </c>
      <c r="F53" s="40">
        <f>E53</f>
        <v>1E-3</v>
      </c>
      <c r="G53" s="40">
        <f t="shared" ref="G53:BJ53" si="31">F53</f>
        <v>1E-3</v>
      </c>
      <c r="H53" s="40">
        <f t="shared" si="31"/>
        <v>1E-3</v>
      </c>
      <c r="I53" s="40">
        <f t="shared" si="31"/>
        <v>1E-3</v>
      </c>
      <c r="J53" s="40">
        <f t="shared" si="31"/>
        <v>1E-3</v>
      </c>
      <c r="K53" s="40">
        <f t="shared" si="31"/>
        <v>1E-3</v>
      </c>
      <c r="L53" s="40">
        <f t="shared" si="31"/>
        <v>1E-3</v>
      </c>
      <c r="M53" s="40">
        <f t="shared" si="31"/>
        <v>1E-3</v>
      </c>
      <c r="N53" s="40">
        <f t="shared" si="31"/>
        <v>1E-3</v>
      </c>
      <c r="O53" s="40">
        <f t="shared" si="31"/>
        <v>1E-3</v>
      </c>
      <c r="P53" s="40">
        <f t="shared" si="31"/>
        <v>1E-3</v>
      </c>
      <c r="Q53" s="40">
        <f t="shared" si="31"/>
        <v>1E-3</v>
      </c>
      <c r="R53" s="40">
        <f t="shared" si="31"/>
        <v>1E-3</v>
      </c>
      <c r="S53" s="40">
        <f t="shared" si="31"/>
        <v>1E-3</v>
      </c>
      <c r="T53" s="40">
        <f t="shared" si="31"/>
        <v>1E-3</v>
      </c>
      <c r="U53" s="40">
        <f t="shared" si="31"/>
        <v>1E-3</v>
      </c>
      <c r="V53" s="40">
        <f t="shared" si="31"/>
        <v>1E-3</v>
      </c>
      <c r="W53" s="40">
        <f t="shared" si="31"/>
        <v>1E-3</v>
      </c>
      <c r="X53" s="40">
        <f t="shared" si="31"/>
        <v>1E-3</v>
      </c>
      <c r="Y53" s="40">
        <f t="shared" si="31"/>
        <v>1E-3</v>
      </c>
      <c r="Z53" s="40">
        <f t="shared" si="31"/>
        <v>1E-3</v>
      </c>
      <c r="AA53" s="40">
        <f t="shared" si="31"/>
        <v>1E-3</v>
      </c>
      <c r="AB53" s="40">
        <f t="shared" si="31"/>
        <v>1E-3</v>
      </c>
      <c r="AC53" s="40">
        <f t="shared" si="31"/>
        <v>1E-3</v>
      </c>
      <c r="AD53" s="40">
        <f t="shared" si="31"/>
        <v>1E-3</v>
      </c>
      <c r="AE53" s="40">
        <f t="shared" si="31"/>
        <v>1E-3</v>
      </c>
      <c r="AF53" s="40">
        <f t="shared" si="31"/>
        <v>1E-3</v>
      </c>
      <c r="AG53" s="40">
        <f t="shared" si="31"/>
        <v>1E-3</v>
      </c>
      <c r="AH53" s="40">
        <f t="shared" si="31"/>
        <v>1E-3</v>
      </c>
      <c r="AI53" s="40">
        <f t="shared" si="31"/>
        <v>1E-3</v>
      </c>
      <c r="AJ53" s="40">
        <f t="shared" si="31"/>
        <v>1E-3</v>
      </c>
      <c r="AK53" s="40">
        <f t="shared" si="31"/>
        <v>1E-3</v>
      </c>
      <c r="AL53" s="40">
        <f t="shared" si="31"/>
        <v>1E-3</v>
      </c>
      <c r="AM53" s="40">
        <f t="shared" si="31"/>
        <v>1E-3</v>
      </c>
      <c r="AN53" s="40">
        <f t="shared" si="31"/>
        <v>1E-3</v>
      </c>
      <c r="AO53" s="40">
        <f t="shared" si="31"/>
        <v>1E-3</v>
      </c>
      <c r="AP53" s="40">
        <f t="shared" si="31"/>
        <v>1E-3</v>
      </c>
      <c r="AQ53" s="40">
        <f t="shared" si="31"/>
        <v>1E-3</v>
      </c>
      <c r="AR53" s="40">
        <f t="shared" si="31"/>
        <v>1E-3</v>
      </c>
      <c r="AS53" s="40">
        <f t="shared" si="31"/>
        <v>1E-3</v>
      </c>
      <c r="AT53" s="40">
        <f t="shared" si="31"/>
        <v>1E-3</v>
      </c>
      <c r="AU53" s="40">
        <f t="shared" si="31"/>
        <v>1E-3</v>
      </c>
      <c r="AV53" s="40">
        <f t="shared" si="31"/>
        <v>1E-3</v>
      </c>
      <c r="AW53" s="40">
        <f t="shared" si="31"/>
        <v>1E-3</v>
      </c>
      <c r="AX53" s="40">
        <f t="shared" si="31"/>
        <v>1E-3</v>
      </c>
      <c r="AY53" s="40">
        <f t="shared" si="31"/>
        <v>1E-3</v>
      </c>
      <c r="AZ53" s="40">
        <f t="shared" si="31"/>
        <v>1E-3</v>
      </c>
      <c r="BA53" s="40">
        <f t="shared" si="31"/>
        <v>1E-3</v>
      </c>
      <c r="BB53" s="40">
        <f t="shared" si="31"/>
        <v>1E-3</v>
      </c>
      <c r="BC53" s="40">
        <f t="shared" si="31"/>
        <v>1E-3</v>
      </c>
      <c r="BD53" s="40">
        <f t="shared" si="31"/>
        <v>1E-3</v>
      </c>
      <c r="BE53" s="40">
        <f t="shared" si="31"/>
        <v>1E-3</v>
      </c>
      <c r="BF53" s="40">
        <f t="shared" si="31"/>
        <v>1E-3</v>
      </c>
      <c r="BG53" s="40">
        <f t="shared" si="31"/>
        <v>1E-3</v>
      </c>
      <c r="BH53" s="40">
        <f t="shared" si="31"/>
        <v>1E-3</v>
      </c>
      <c r="BI53" s="40">
        <f t="shared" si="31"/>
        <v>1E-3</v>
      </c>
      <c r="BJ53" s="53">
        <f t="shared" si="31"/>
        <v>1E-3</v>
      </c>
      <c r="BK53" s="64" t="s">
        <v>104</v>
      </c>
    </row>
    <row r="54" spans="3:67" ht="20" hidden="1" customHeight="1" x14ac:dyDescent="0.2">
      <c r="D54">
        <v>0</v>
      </c>
      <c r="E54" s="9">
        <v>0</v>
      </c>
      <c r="F54" s="10">
        <f>IF(AVERAGE(E53,F53)&gt;Bases!$E$18,(AVERAGE(E53,F53)-Bases!$E$18)*(F$21-E$21),0)</f>
        <v>0</v>
      </c>
      <c r="G54" s="10">
        <f>IF(AVERAGE(F53,G53)&gt;Bases!$E$18,(AVERAGE(F53,G53)-Bases!$E$18)*(G$21-F$21),0)</f>
        <v>0</v>
      </c>
      <c r="H54" s="10">
        <f>IF(AVERAGE(G53,H53)&gt;Bases!$E$18,(AVERAGE(G53,H53)-Bases!$E$18)*(H$21-G$21),0)</f>
        <v>0</v>
      </c>
      <c r="I54" s="10">
        <f>IF(AVERAGE(H53,I53)&gt;Bases!$E$18,(AVERAGE(H53,I53)-Bases!$E$18)*(I$21-H$21),0)</f>
        <v>0</v>
      </c>
      <c r="J54" s="10">
        <f>IF(AVERAGE(I53,J53)&gt;Bases!$E$18,(AVERAGE(I53,J53)-Bases!$E$18)*(J$21-I$21),0)</f>
        <v>0</v>
      </c>
      <c r="K54" s="10">
        <f>IF(AVERAGE(J53,K53)&gt;Bases!$E$18,(AVERAGE(J53,K53)-Bases!$E$18)*(K$21-J$21),0)</f>
        <v>0</v>
      </c>
      <c r="L54" s="10">
        <f>IF(AVERAGE(K53,L53)&gt;Bases!$E$18,(AVERAGE(K53,L53)-Bases!$E$18)*(L$21-K$21),0)</f>
        <v>0</v>
      </c>
      <c r="M54" s="10">
        <f>IF(AVERAGE(L53,M53)&gt;Bases!$E$18,(AVERAGE(L53,M53)-Bases!$E$18)*(M$21-L$21),0)</f>
        <v>0</v>
      </c>
      <c r="N54" s="10">
        <f>IF(AVERAGE(M53,N53)&gt;Bases!$E$18,(AVERAGE(M53,N53)-Bases!$E$18)*(N$21-M$21),0)</f>
        <v>0</v>
      </c>
      <c r="O54" s="10">
        <f>IF(AVERAGE(N53,O53)&gt;Bases!$E$18,(AVERAGE(N53,O53)-Bases!$E$18)*(O$21-N$21),0)</f>
        <v>0</v>
      </c>
      <c r="P54" s="10">
        <f>IF(AVERAGE(O53,P53)&gt;Bases!$E$18,(AVERAGE(O53,P53)-Bases!$E$18)*(P$21-O$21),0)</f>
        <v>0</v>
      </c>
      <c r="Q54" s="10">
        <f>IF(AVERAGE(P53,Q53)&gt;Bases!$E$18,(AVERAGE(P53,Q53)-Bases!$E$18)*(Q$21-P$21),0)</f>
        <v>0</v>
      </c>
      <c r="R54" s="10">
        <f>IF(AVERAGE(Q53,R53)&gt;Bases!$E$18,(AVERAGE(Q53,R53)-Bases!$E$18)*(R$21-Q$21),0)</f>
        <v>0</v>
      </c>
      <c r="S54" s="10">
        <f>IF(AVERAGE(R53,S53)&gt;Bases!$E$18,(AVERAGE(R53,S53)-Bases!$E$18)*(S$21-R$21),0)</f>
        <v>0</v>
      </c>
      <c r="T54" s="10">
        <f>IF(AVERAGE(S53,T53)&gt;Bases!$E$18,(AVERAGE(S53,T53)-Bases!$E$18)*(T$21-S$21),0)</f>
        <v>0</v>
      </c>
      <c r="U54" s="10">
        <f>IF(AVERAGE(T53,U53)&gt;Bases!$E$18,(AVERAGE(T53,U53)-Bases!$E$18)*(U$21-T$21),0)</f>
        <v>0</v>
      </c>
      <c r="V54" s="10">
        <f>IF(AVERAGE(U53,V53)&gt;Bases!$E$18,(AVERAGE(U53,V53)-Bases!$E$18)*(V$21-U$21),0)</f>
        <v>0</v>
      </c>
      <c r="W54" s="10">
        <f>IF(AVERAGE(V53,W53)&gt;Bases!$E$18,(AVERAGE(V53,W53)-Bases!$E$18)*(W$21-V$21),0)</f>
        <v>0</v>
      </c>
      <c r="X54" s="10">
        <f>IF(AVERAGE(W53,X53)&gt;Bases!$E$18,(AVERAGE(W53,X53)-Bases!$E$18)*(X$21-W$21),0)</f>
        <v>0</v>
      </c>
      <c r="Y54" s="10">
        <f>IF(AVERAGE(X53,Y53)&gt;Bases!$E$18,(AVERAGE(X53,Y53)-Bases!$E$18)*(Y$21-X$21),0)</f>
        <v>0</v>
      </c>
      <c r="Z54" s="10">
        <f>IF(AVERAGE(Y53,Z53)&gt;Bases!$E$18,(AVERAGE(Y53,Z53)-Bases!$E$18)*(Z$21-Y$21),0)</f>
        <v>0</v>
      </c>
      <c r="AA54" s="10">
        <f>IF(AVERAGE(Z53,AA53)&gt;Bases!$E$18,(AVERAGE(Z53,AA53)-Bases!$E$18)*(AA$21-Z$21),0)</f>
        <v>0</v>
      </c>
      <c r="AB54" s="10">
        <f>IF(AVERAGE(AA53,AB53)&gt;Bases!$E$18,(AVERAGE(AA53,AB53)-Bases!$E$18)*(AB$21-AA$21),0)</f>
        <v>0</v>
      </c>
      <c r="AC54" s="10">
        <f>IF(AVERAGE(AB53,AC53)&gt;Bases!$E$18,(AVERAGE(AB53,AC53)-Bases!$E$18)*(AC$21-AB$21),0)</f>
        <v>0</v>
      </c>
      <c r="AD54" s="10">
        <f>IF(AVERAGE(AC53,AD53)&gt;Bases!$E$18,(AVERAGE(AC53,AD53)-Bases!$E$18)*(AD$21-AC$21),0)</f>
        <v>0</v>
      </c>
      <c r="AE54" s="10">
        <f>IF(AVERAGE(AD53,AE53)&gt;Bases!$E$18,(AVERAGE(AD53,AE53)-Bases!$E$18)*(AE$21-AD$21),0)</f>
        <v>0</v>
      </c>
      <c r="AF54" s="10">
        <f>IF(AVERAGE(AE53,AF53)&gt;Bases!$E$18,(AVERAGE(AE53,AF53)-Bases!$E$18)*(AF$21-AE$21),0)</f>
        <v>0</v>
      </c>
      <c r="AG54" s="10">
        <f>IF(AVERAGE(AF53,AG53)&gt;Bases!$E$18,(AVERAGE(AF53,AG53)-Bases!$E$18)*(AG$21-AF$21),0)</f>
        <v>0</v>
      </c>
      <c r="AH54" s="10">
        <f>IF(AVERAGE(AG53,AH53)&gt;Bases!$E$18,(AVERAGE(AG53,AH53)-Bases!$E$18)*(AH$21-AG$21),0)</f>
        <v>0</v>
      </c>
      <c r="AI54" s="10">
        <f>IF(AVERAGE(AH53,AI53)&gt;Bases!$E$18,(AVERAGE(AH53,AI53)-Bases!$E$18)*(AI$21-AH$21),0)</f>
        <v>0</v>
      </c>
      <c r="AJ54" s="10">
        <f>IF(AVERAGE(AI53,AJ53)&gt;Bases!$E$18,(AVERAGE(AI53,AJ53)-Bases!$E$18)*(AJ$21-AI$21),0)</f>
        <v>0</v>
      </c>
      <c r="AK54" s="10">
        <f>IF(AVERAGE(AJ53,AK53)&gt;Bases!$E$18,(AVERAGE(AJ53,AK53)-Bases!$E$18)*(AK$21-AJ$21),0)</f>
        <v>0</v>
      </c>
      <c r="AL54" s="10">
        <f>IF(AVERAGE(AK53,AL53)&gt;Bases!$E$18,(AVERAGE(AK53,AL53)-Bases!$E$18)*(AL$21-AK$21),0)</f>
        <v>0</v>
      </c>
      <c r="AM54" s="10">
        <f>IF(AVERAGE(AL53,AM53)&gt;Bases!$E$18,(AVERAGE(AL53,AM53)-Bases!$E$18)*(AM$21-AL$21),0)</f>
        <v>0</v>
      </c>
      <c r="AN54" s="10">
        <f>IF(AVERAGE(AM53,AN53)&gt;Bases!$E$18,(AVERAGE(AM53,AN53)-Bases!$E$18)*(AN$21-AM$21),0)</f>
        <v>0</v>
      </c>
      <c r="AO54" s="10">
        <f>IF(AVERAGE(AN53,AO53)&gt;Bases!$E$18,(AVERAGE(AN53,AO53)-Bases!$E$18)*(AO$21-AN$21),0)</f>
        <v>0</v>
      </c>
      <c r="AP54" s="10">
        <f>IF(AVERAGE(AO53,AP53)&gt;Bases!$E$18,(AVERAGE(AO53,AP53)-Bases!$E$18)*(AP$21-AO$21),0)</f>
        <v>0</v>
      </c>
      <c r="AQ54" s="10">
        <f>IF(AVERAGE(AP53,AQ53)&gt;Bases!$E$18,(AVERAGE(AP53,AQ53)-Bases!$E$18)*(AQ$21-AP$21),0)</f>
        <v>0</v>
      </c>
      <c r="AR54" s="10">
        <f>IF(AVERAGE(AQ53,AR53)&gt;Bases!$E$18,(AVERAGE(AQ53,AR53)-Bases!$E$18)*(AR$21-AQ$21),0)</f>
        <v>0</v>
      </c>
      <c r="AS54" s="10">
        <f>IF(AVERAGE(AR53,AS53)&gt;Bases!$E$18,(AVERAGE(AR53,AS53)-Bases!$E$18)*(AS$21-AR$21),0)</f>
        <v>0</v>
      </c>
      <c r="AT54" s="10">
        <f>IF(AVERAGE(AS53,AT53)&gt;Bases!$E$18,(AVERAGE(AS53,AT53)-Bases!$E$18)*(AT$21-AS$21),0)</f>
        <v>0</v>
      </c>
      <c r="AU54" s="10">
        <f>IF(AVERAGE(AT53,AU53)&gt;Bases!$E$18,(AVERAGE(AT53,AU53)-Bases!$E$18)*(AU$21-AT$21),0)</f>
        <v>0</v>
      </c>
      <c r="AV54" s="10">
        <f>IF(AVERAGE(AU53,AV53)&gt;Bases!$E$18,(AVERAGE(AU53,AV53)-Bases!$E$18)*(AV$21-AU$21),0)</f>
        <v>0</v>
      </c>
      <c r="AW54" s="10">
        <f>IF(AVERAGE(AV53,AW53)&gt;Bases!$E$18,(AVERAGE(AV53,AW53)-Bases!$E$18)*(AW$21-AV$21),0)</f>
        <v>0</v>
      </c>
      <c r="AX54" s="10">
        <f>IF(AVERAGE(AW53,AX53)&gt;Bases!$E$18,(AVERAGE(AW53,AX53)-Bases!$E$18)*(AX$21-AW$21),0)</f>
        <v>0</v>
      </c>
      <c r="AY54" s="10">
        <f>IF(AVERAGE(AX53,AY53)&gt;Bases!$E$18,(AVERAGE(AX53,AY53)-Bases!$E$18)*(AY$21-AX$21),0)</f>
        <v>0</v>
      </c>
      <c r="AZ54" s="10">
        <f>IF(AVERAGE(AY53,AZ53)&gt;Bases!$E$18,(AVERAGE(AY53,AZ53)-Bases!$E$18)*(AZ$21-AY$21),0)</f>
        <v>0</v>
      </c>
      <c r="BA54" s="10">
        <f>IF(AVERAGE(AZ53,BA53)&gt;Bases!$E$18,(AVERAGE(AZ53,BA53)-Bases!$E$18)*(BA$21-AZ$21),0)</f>
        <v>0</v>
      </c>
      <c r="BB54" s="10">
        <f>IF(AVERAGE(BA53,BB53)&gt;Bases!$E$18,(AVERAGE(BA53,BB53)-Bases!$E$18)*(BB$21-BA$21),0)</f>
        <v>0</v>
      </c>
      <c r="BC54" s="10">
        <f>IF(AVERAGE(BB53,BC53)&gt;Bases!$E$18,(AVERAGE(BB53,BC53)-Bases!$E$18)*(BC$21-BB$21),0)</f>
        <v>0</v>
      </c>
      <c r="BD54" s="10">
        <f>IF(AVERAGE(BC53,BD53)&gt;Bases!$E$18,(AVERAGE(BC53,BD53)-Bases!$E$18)*(BD$21-BC$21),0)</f>
        <v>0</v>
      </c>
      <c r="BE54" s="10">
        <f>IF(AVERAGE(BD53,BE53)&gt;Bases!$E$18,(AVERAGE(BD53,BE53)-Bases!$E$18)*(BE$21-BD$21),0)</f>
        <v>0</v>
      </c>
      <c r="BF54" s="10">
        <f>IF(AVERAGE(BE53,BF53)&gt;Bases!$E$18,(AVERAGE(BE53,BF53)-Bases!$E$18)*(BF$21-BE$21),0)</f>
        <v>0</v>
      </c>
      <c r="BG54" s="10">
        <f>IF(AVERAGE(BF53,BG53)&gt;Bases!$E$18,(AVERAGE(BF53,BG53)-Bases!$E$18)*(BG$21-BF$21),0)</f>
        <v>0</v>
      </c>
      <c r="BH54" s="10">
        <f>IF(AVERAGE(BG53,BH53)&gt;Bases!$E$18,(AVERAGE(BG53,BH53)-Bases!$E$18)*(BH$21-BG$21),0)</f>
        <v>0</v>
      </c>
      <c r="BI54" s="10">
        <f>IF(AVERAGE(BH53,BI53)&gt;Bases!$E$18,(AVERAGE(BH53,BI53)-Bases!$E$18)*(BI$21-BH$21),0)</f>
        <v>0</v>
      </c>
      <c r="BJ54" s="54">
        <f>IF(AVERAGE(BI53,BJ53)&gt;Bases!$E$18,(AVERAGE(BI53,BJ53)-Bases!$E$18)*(BJ$21-BI$21),0)</f>
        <v>0</v>
      </c>
      <c r="BK54" s="65"/>
    </row>
    <row r="55" spans="3:67" ht="30" customHeight="1" x14ac:dyDescent="0.2">
      <c r="C55" s="49" t="s">
        <v>100</v>
      </c>
      <c r="E55" s="28">
        <f t="shared" ref="E55:BJ55" si="32">IF(E$21="","",IF(OR(E$21-D$21&gt;8,E$21-D$21&lt;0),"erreur date",IF(E53=0,"",D55+E54)))</f>
        <v>0</v>
      </c>
      <c r="F55" s="28">
        <f t="shared" si="32"/>
        <v>0</v>
      </c>
      <c r="G55" s="28">
        <f t="shared" si="32"/>
        <v>0</v>
      </c>
      <c r="H55" s="28">
        <f t="shared" si="32"/>
        <v>0</v>
      </c>
      <c r="I55" s="28">
        <f t="shared" si="32"/>
        <v>0</v>
      </c>
      <c r="J55" s="28">
        <f t="shared" si="32"/>
        <v>0</v>
      </c>
      <c r="K55" s="28">
        <f t="shared" si="32"/>
        <v>0</v>
      </c>
      <c r="L55" s="28">
        <f t="shared" si="32"/>
        <v>0</v>
      </c>
      <c r="M55" s="28">
        <f t="shared" si="32"/>
        <v>0</v>
      </c>
      <c r="N55" s="28">
        <f t="shared" si="32"/>
        <v>0</v>
      </c>
      <c r="O55" s="28">
        <f t="shared" si="32"/>
        <v>0</v>
      </c>
      <c r="P55" s="28">
        <f t="shared" si="32"/>
        <v>0</v>
      </c>
      <c r="Q55" s="28">
        <f t="shared" si="32"/>
        <v>0</v>
      </c>
      <c r="R55" s="28">
        <f t="shared" si="32"/>
        <v>0</v>
      </c>
      <c r="S55" s="28">
        <f t="shared" si="32"/>
        <v>0</v>
      </c>
      <c r="T55" s="28">
        <f t="shared" si="32"/>
        <v>0</v>
      </c>
      <c r="U55" s="28">
        <f t="shared" si="32"/>
        <v>0</v>
      </c>
      <c r="V55" s="28">
        <f t="shared" si="32"/>
        <v>0</v>
      </c>
      <c r="W55" s="28">
        <f t="shared" si="32"/>
        <v>0</v>
      </c>
      <c r="X55" s="28">
        <f t="shared" si="32"/>
        <v>0</v>
      </c>
      <c r="Y55" s="28">
        <f t="shared" si="32"/>
        <v>0</v>
      </c>
      <c r="Z55" s="28">
        <f t="shared" si="32"/>
        <v>0</v>
      </c>
      <c r="AA55" s="28">
        <f t="shared" si="32"/>
        <v>0</v>
      </c>
      <c r="AB55" s="28">
        <f t="shared" si="32"/>
        <v>0</v>
      </c>
      <c r="AC55" s="28">
        <f t="shared" si="32"/>
        <v>0</v>
      </c>
      <c r="AD55" s="28">
        <f t="shared" si="32"/>
        <v>0</v>
      </c>
      <c r="AE55" s="28">
        <f t="shared" si="32"/>
        <v>0</v>
      </c>
      <c r="AF55" s="28">
        <f t="shared" si="32"/>
        <v>0</v>
      </c>
      <c r="AG55" s="28">
        <f t="shared" si="32"/>
        <v>0</v>
      </c>
      <c r="AH55" s="28">
        <f t="shared" si="32"/>
        <v>0</v>
      </c>
      <c r="AI55" s="28">
        <f t="shared" si="32"/>
        <v>0</v>
      </c>
      <c r="AJ55" s="28">
        <f t="shared" si="32"/>
        <v>0</v>
      </c>
      <c r="AK55" s="28">
        <f t="shared" si="32"/>
        <v>0</v>
      </c>
      <c r="AL55" s="28">
        <f t="shared" si="32"/>
        <v>0</v>
      </c>
      <c r="AM55" s="28">
        <f t="shared" si="32"/>
        <v>0</v>
      </c>
      <c r="AN55" s="28">
        <f t="shared" si="32"/>
        <v>0</v>
      </c>
      <c r="AO55" s="28">
        <f t="shared" si="32"/>
        <v>0</v>
      </c>
      <c r="AP55" s="28">
        <f t="shared" si="32"/>
        <v>0</v>
      </c>
      <c r="AQ55" s="28">
        <f t="shared" si="32"/>
        <v>0</v>
      </c>
      <c r="AR55" s="28">
        <f t="shared" si="32"/>
        <v>0</v>
      </c>
      <c r="AS55" s="28">
        <f t="shared" si="32"/>
        <v>0</v>
      </c>
      <c r="AT55" s="28">
        <f t="shared" si="32"/>
        <v>0</v>
      </c>
      <c r="AU55" s="28">
        <f t="shared" si="32"/>
        <v>0</v>
      </c>
      <c r="AV55" s="28">
        <f t="shared" si="32"/>
        <v>0</v>
      </c>
      <c r="AW55" s="28">
        <f t="shared" si="32"/>
        <v>0</v>
      </c>
      <c r="AX55" s="28">
        <f t="shared" si="32"/>
        <v>0</v>
      </c>
      <c r="AY55" s="28">
        <f t="shared" si="32"/>
        <v>0</v>
      </c>
      <c r="AZ55" s="28">
        <f t="shared" si="32"/>
        <v>0</v>
      </c>
      <c r="BA55" s="28">
        <f t="shared" si="32"/>
        <v>0</v>
      </c>
      <c r="BB55" s="28">
        <f t="shared" si="32"/>
        <v>0</v>
      </c>
      <c r="BC55" s="28">
        <f t="shared" si="32"/>
        <v>0</v>
      </c>
      <c r="BD55" s="28">
        <f t="shared" si="32"/>
        <v>0</v>
      </c>
      <c r="BE55" s="28">
        <f t="shared" si="32"/>
        <v>0</v>
      </c>
      <c r="BF55" s="28">
        <f t="shared" si="32"/>
        <v>0</v>
      </c>
      <c r="BG55" s="28">
        <f t="shared" si="32"/>
        <v>0</v>
      </c>
      <c r="BH55" s="28">
        <f t="shared" si="32"/>
        <v>0</v>
      </c>
      <c r="BI55" s="28">
        <f t="shared" si="32"/>
        <v>0</v>
      </c>
      <c r="BJ55" s="55">
        <f t="shared" si="32"/>
        <v>0</v>
      </c>
      <c r="BK55" s="65"/>
      <c r="BL55" s="57">
        <f t="shared" ref="BL55" si="33">IF(E$21&lt;500,"",MAX(E55:BJ55))</f>
        <v>0</v>
      </c>
      <c r="BM55" s="15">
        <f t="shared" ref="BM55" si="34">IF(E$21=0,"",MAX(E$21:BJ$21)-MIN(E$21:BJ$21))</f>
        <v>57</v>
      </c>
      <c r="BN55" s="15">
        <f t="shared" ref="BN55" si="35">IF(E$21&lt;500,"",MAX(E53:BJ53))</f>
        <v>1E-3</v>
      </c>
      <c r="BO55" s="15">
        <f t="shared" ref="BO55" si="36">IF(E$21&lt;500,"",E53)</f>
        <v>1E-3</v>
      </c>
    </row>
    <row r="56" spans="3:67" ht="40" customHeight="1" thickBot="1" x14ac:dyDescent="0.25">
      <c r="C56" s="41" t="s">
        <v>37</v>
      </c>
      <c r="D56" s="42"/>
      <c r="E56" s="43"/>
      <c r="F56" s="44" t="str">
        <f>IF(F53="",Bases!$D$20,IF(F53=0,"",IF(F55&lt;Bases!$E$14,Bases!$D$16,IF(F55&lt;Bases!$E$11,Bases!$D$14,IF(F55&lt;Bases!$E$12,Bases!$D$11,IF(F55&lt;Bases!$E$13,Bases!$D$12,Bases!$D$13))))))</f>
        <v>Laisser fermenter</v>
      </c>
      <c r="G56" s="44" t="str">
        <f>IF(G53="",Bases!$D$20,IF(G53=0,"",IF(G55&lt;Bases!$E$14,Bases!$D$16,IF(G55&lt;Bases!$E$11,Bases!$D$14,IF(G55&lt;Bases!$E$12,Bases!$D$11,IF(G55&lt;Bases!$E$13,Bases!$D$12,Bases!$D$13))))))</f>
        <v>Laisser fermenter</v>
      </c>
      <c r="H56" s="44" t="str">
        <f>IF(H53="",Bases!$D$20,IF(H53=0,"",IF(H55&lt;Bases!$E$14,Bases!$D$16,IF(H55&lt;Bases!$E$11,Bases!$D$14,IF(H55&lt;Bases!$E$12,Bases!$D$11,IF(H55&lt;Bases!$E$13,Bases!$D$12,Bases!$D$13))))))</f>
        <v>Laisser fermenter</v>
      </c>
      <c r="I56" s="44" t="str">
        <f>IF(I53="",Bases!$D$20,IF(I53=0,"",IF(I55&lt;Bases!$E$14,Bases!$D$16,IF(I55&lt;Bases!$E$11,Bases!$D$14,IF(I55&lt;Bases!$E$12,Bases!$D$11,IF(I55&lt;Bases!$E$13,Bases!$D$12,Bases!$D$13))))))</f>
        <v>Laisser fermenter</v>
      </c>
      <c r="J56" s="44" t="str">
        <f>IF(J53="",Bases!$D$20,IF(J53=0,"",IF(J55&lt;Bases!$E$14,Bases!$D$16,IF(J55&lt;Bases!$E$11,Bases!$D$14,IF(J55&lt;Bases!$E$12,Bases!$D$11,IF(J55&lt;Bases!$E$13,Bases!$D$12,Bases!$D$13))))))</f>
        <v>Laisser fermenter</v>
      </c>
      <c r="K56" s="44" t="str">
        <f>IF(K53="",Bases!$D$20,IF(K53=0,"",IF(K55&lt;Bases!$E$14,Bases!$D$16,IF(K55&lt;Bases!$E$11,Bases!$D$14,IF(K55&lt;Bases!$E$12,Bases!$D$11,IF(K55&lt;Bases!$E$13,Bases!$D$12,Bases!$D$13))))))</f>
        <v>Laisser fermenter</v>
      </c>
      <c r="L56" s="44" t="str">
        <f>IF(L53="",Bases!$D$20,IF(L53=0,"",IF(L55&lt;Bases!$E$14,Bases!$D$16,IF(L55&lt;Bases!$E$11,Bases!$D$14,IF(L55&lt;Bases!$E$12,Bases!$D$11,IF(L55&lt;Bases!$E$13,Bases!$D$12,Bases!$D$13))))))</f>
        <v>Laisser fermenter</v>
      </c>
      <c r="M56" s="44" t="str">
        <f>IF(M53="",Bases!$D$20,IF(M53=0,"",IF(M55&lt;Bases!$E$14,Bases!$D$16,IF(M55&lt;Bases!$E$11,Bases!$D$14,IF(M55&lt;Bases!$E$12,Bases!$D$11,IF(M55&lt;Bases!$E$13,Bases!$D$12,Bases!$D$13))))))</f>
        <v>Laisser fermenter</v>
      </c>
      <c r="N56" s="44" t="str">
        <f>IF(N53="",Bases!$D$20,IF(N53=0,"",IF(N55&lt;Bases!$E$14,Bases!$D$16,IF(N55&lt;Bases!$E$11,Bases!$D$14,IF(N55&lt;Bases!$E$12,Bases!$D$11,IF(N55&lt;Bases!$E$13,Bases!$D$12,Bases!$D$13))))))</f>
        <v>Laisser fermenter</v>
      </c>
      <c r="O56" s="44" t="str">
        <f>IF(O53="",Bases!$D$20,IF(O53=0,"",IF(O55&lt;Bases!$E$14,Bases!$D$16,IF(O55&lt;Bases!$E$11,Bases!$D$14,IF(O55&lt;Bases!$E$12,Bases!$D$11,IF(O55&lt;Bases!$E$13,Bases!$D$12,Bases!$D$13))))))</f>
        <v>Laisser fermenter</v>
      </c>
      <c r="P56" s="44" t="str">
        <f>IF(P53="",Bases!$D$20,IF(P53=0,"",IF(P55&lt;Bases!$E$14,Bases!$D$16,IF(P55&lt;Bases!$E$11,Bases!$D$14,IF(P55&lt;Bases!$E$12,Bases!$D$11,IF(P55&lt;Bases!$E$13,Bases!$D$12,Bases!$D$13))))))</f>
        <v>Laisser fermenter</v>
      </c>
      <c r="Q56" s="44" t="str">
        <f>IF(Q53="",Bases!$D$20,IF(Q53=0,"",IF(Q55&lt;Bases!$E$14,Bases!$D$16,IF(Q55&lt;Bases!$E$11,Bases!$D$14,IF(Q55&lt;Bases!$E$12,Bases!$D$11,IF(Q55&lt;Bases!$E$13,Bases!$D$12,Bases!$D$13))))))</f>
        <v>Laisser fermenter</v>
      </c>
      <c r="R56" s="44" t="str">
        <f>IF(R53="",Bases!$D$20,IF(R53=0,"",IF(R55&lt;Bases!$E$14,Bases!$D$16,IF(R55&lt;Bases!$E$11,Bases!$D$14,IF(R55&lt;Bases!$E$12,Bases!$D$11,IF(R55&lt;Bases!$E$13,Bases!$D$12,Bases!$D$13))))))</f>
        <v>Laisser fermenter</v>
      </c>
      <c r="S56" s="44" t="str">
        <f>IF(S53="",Bases!$D$20,IF(S53=0,"",IF(S55&lt;Bases!$E$14,Bases!$D$16,IF(S55&lt;Bases!$E$11,Bases!$D$14,IF(S55&lt;Bases!$E$12,Bases!$D$11,IF(S55&lt;Bases!$E$13,Bases!$D$12,Bases!$D$13))))))</f>
        <v>Laisser fermenter</v>
      </c>
      <c r="T56" s="44" t="str">
        <f>IF(T53="",Bases!$D$20,IF(T53=0,"",IF(T55&lt;Bases!$E$14,Bases!$D$16,IF(T55&lt;Bases!$E$11,Bases!$D$14,IF(T55&lt;Bases!$E$12,Bases!$D$11,IF(T55&lt;Bases!$E$13,Bases!$D$12,Bases!$D$13))))))</f>
        <v>Laisser fermenter</v>
      </c>
      <c r="U56" s="44" t="str">
        <f>IF(U53="",Bases!$D$20,IF(U53=0,"",IF(U55&lt;Bases!$E$14,Bases!$D$16,IF(U55&lt;Bases!$E$11,Bases!$D$14,IF(U55&lt;Bases!$E$12,Bases!$D$11,IF(U55&lt;Bases!$E$13,Bases!$D$12,Bases!$D$13))))))</f>
        <v>Laisser fermenter</v>
      </c>
      <c r="V56" s="44" t="str">
        <f>IF(V53="",Bases!$D$20,IF(V53=0,"",IF(V55&lt;Bases!$E$14,Bases!$D$16,IF(V55&lt;Bases!$E$11,Bases!$D$14,IF(V55&lt;Bases!$E$12,Bases!$D$11,IF(V55&lt;Bases!$E$13,Bases!$D$12,Bases!$D$13))))))</f>
        <v>Laisser fermenter</v>
      </c>
      <c r="W56" s="44" t="str">
        <f>IF(W53="",Bases!$D$20,IF(W53=0,"",IF(W55&lt;Bases!$E$14,Bases!$D$16,IF(W55&lt;Bases!$E$11,Bases!$D$14,IF(W55&lt;Bases!$E$12,Bases!$D$11,IF(W55&lt;Bases!$E$13,Bases!$D$12,Bases!$D$13))))))</f>
        <v>Laisser fermenter</v>
      </c>
      <c r="X56" s="44" t="str">
        <f>IF(X53="",Bases!$D$20,IF(X53=0,"",IF(X55&lt;Bases!$E$14,Bases!$D$16,IF(X55&lt;Bases!$E$11,Bases!$D$14,IF(X55&lt;Bases!$E$12,Bases!$D$11,IF(X55&lt;Bases!$E$13,Bases!$D$12,Bases!$D$13))))))</f>
        <v>Laisser fermenter</v>
      </c>
      <c r="Y56" s="44" t="str">
        <f>IF(Y53="",Bases!$D$20,IF(Y53=0,"",IF(Y55&lt;Bases!$E$14,Bases!$D$16,IF(Y55&lt;Bases!$E$11,Bases!$D$14,IF(Y55&lt;Bases!$E$12,Bases!$D$11,IF(Y55&lt;Bases!$E$13,Bases!$D$12,Bases!$D$13))))))</f>
        <v>Laisser fermenter</v>
      </c>
      <c r="Z56" s="44" t="str">
        <f>IF(Z53="",Bases!$D$20,IF(Z53=0,"",IF(Z55&lt;Bases!$E$14,Bases!$D$16,IF(Z55&lt;Bases!$E$11,Bases!$D$14,IF(Z55&lt;Bases!$E$12,Bases!$D$11,IF(Z55&lt;Bases!$E$13,Bases!$D$12,Bases!$D$13))))))</f>
        <v>Laisser fermenter</v>
      </c>
      <c r="AA56" s="44" t="str">
        <f>IF(AA53="",Bases!$D$20,IF(AA53=0,"",IF(AA55&lt;Bases!$E$14,Bases!$D$16,IF(AA55&lt;Bases!$E$11,Bases!$D$14,IF(AA55&lt;Bases!$E$12,Bases!$D$11,IF(AA55&lt;Bases!$E$13,Bases!$D$12,Bases!$D$13))))))</f>
        <v>Laisser fermenter</v>
      </c>
      <c r="AB56" s="44" t="str">
        <f>IF(AB53="",Bases!$D$20,IF(AB53=0,"",IF(AB55&lt;Bases!$E$14,Bases!$D$16,IF(AB55&lt;Bases!$E$11,Bases!$D$14,IF(AB55&lt;Bases!$E$12,Bases!$D$11,IF(AB55&lt;Bases!$E$13,Bases!$D$12,Bases!$D$13))))))</f>
        <v>Laisser fermenter</v>
      </c>
      <c r="AC56" s="44" t="str">
        <f>IF(AC53="",Bases!$D$20,IF(AC53=0,"",IF(AC55&lt;Bases!$E$14,Bases!$D$16,IF(AC55&lt;Bases!$E$11,Bases!$D$14,IF(AC55&lt;Bases!$E$12,Bases!$D$11,IF(AC55&lt;Bases!$E$13,Bases!$D$12,Bases!$D$13))))))</f>
        <v>Laisser fermenter</v>
      </c>
      <c r="AD56" s="44" t="str">
        <f>IF(AD53="",Bases!$D$20,IF(AD53=0,"",IF(AD55&lt;Bases!$E$14,Bases!$D$16,IF(AD55&lt;Bases!$E$11,Bases!$D$14,IF(AD55&lt;Bases!$E$12,Bases!$D$11,IF(AD55&lt;Bases!$E$13,Bases!$D$12,Bases!$D$13))))))</f>
        <v>Laisser fermenter</v>
      </c>
      <c r="AE56" s="44" t="str">
        <f>IF(AE53="",Bases!$D$20,IF(AE53=0,"",IF(AE55&lt;Bases!$E$14,Bases!$D$16,IF(AE55&lt;Bases!$E$11,Bases!$D$14,IF(AE55&lt;Bases!$E$12,Bases!$D$11,IF(AE55&lt;Bases!$E$13,Bases!$D$12,Bases!$D$13))))))</f>
        <v>Laisser fermenter</v>
      </c>
      <c r="AF56" s="44" t="str">
        <f>IF(AF53="",Bases!$D$20,IF(AF53=0,"",IF(AF55&lt;Bases!$E$14,Bases!$D$16,IF(AF55&lt;Bases!$E$11,Bases!$D$14,IF(AF55&lt;Bases!$E$12,Bases!$D$11,IF(AF55&lt;Bases!$E$13,Bases!$D$12,Bases!$D$13))))))</f>
        <v>Laisser fermenter</v>
      </c>
      <c r="AG56" s="44" t="str">
        <f>IF(AG53="",Bases!$D$20,IF(AG53=0,"",IF(AG55&lt;Bases!$E$14,Bases!$D$16,IF(AG55&lt;Bases!$E$11,Bases!$D$14,IF(AG55&lt;Bases!$E$12,Bases!$D$11,IF(AG55&lt;Bases!$E$13,Bases!$D$12,Bases!$D$13))))))</f>
        <v>Laisser fermenter</v>
      </c>
      <c r="AH56" s="44" t="str">
        <f>IF(AH53="",Bases!$D$20,IF(AH53=0,"",IF(AH55&lt;Bases!$E$14,Bases!$D$16,IF(AH55&lt;Bases!$E$11,Bases!$D$14,IF(AH55&lt;Bases!$E$12,Bases!$D$11,IF(AH55&lt;Bases!$E$13,Bases!$D$12,Bases!$D$13))))))</f>
        <v>Laisser fermenter</v>
      </c>
      <c r="AI56" s="44" t="str">
        <f>IF(AI53="",Bases!$D$20,IF(AI53=0,"",IF(AI55&lt;Bases!$E$14,Bases!$D$16,IF(AI55&lt;Bases!$E$11,Bases!$D$14,IF(AI55&lt;Bases!$E$12,Bases!$D$11,IF(AI55&lt;Bases!$E$13,Bases!$D$12,Bases!$D$13))))))</f>
        <v>Laisser fermenter</v>
      </c>
      <c r="AJ56" s="44" t="str">
        <f>IF(AJ53="",Bases!$D$20,IF(AJ53=0,"",IF(AJ55&lt;Bases!$E$14,Bases!$D$16,IF(AJ55&lt;Bases!$E$11,Bases!$D$14,IF(AJ55&lt;Bases!$E$12,Bases!$D$11,IF(AJ55&lt;Bases!$E$13,Bases!$D$12,Bases!$D$13))))))</f>
        <v>Laisser fermenter</v>
      </c>
      <c r="AK56" s="44" t="str">
        <f>IF(AK53="",Bases!$D$20,IF(AK53=0,"",IF(AK55&lt;Bases!$E$14,Bases!$D$16,IF(AK55&lt;Bases!$E$11,Bases!$D$14,IF(AK55&lt;Bases!$E$12,Bases!$D$11,IF(AK55&lt;Bases!$E$13,Bases!$D$12,Bases!$D$13))))))</f>
        <v>Laisser fermenter</v>
      </c>
      <c r="AL56" s="44" t="str">
        <f>IF(AL53="",Bases!$D$20,IF(AL53=0,"",IF(AL55&lt;Bases!$E$14,Bases!$D$16,IF(AL55&lt;Bases!$E$11,Bases!$D$14,IF(AL55&lt;Bases!$E$12,Bases!$D$11,IF(AL55&lt;Bases!$E$13,Bases!$D$12,Bases!$D$13))))))</f>
        <v>Laisser fermenter</v>
      </c>
      <c r="AM56" s="44" t="str">
        <f>IF(AM53="",Bases!$D$20,IF(AM53=0,"",IF(AM55&lt;Bases!$E$14,Bases!$D$16,IF(AM55&lt;Bases!$E$11,Bases!$D$14,IF(AM55&lt;Bases!$E$12,Bases!$D$11,IF(AM55&lt;Bases!$E$13,Bases!$D$12,Bases!$D$13))))))</f>
        <v>Laisser fermenter</v>
      </c>
      <c r="AN56" s="44" t="str">
        <f>IF(AN53="",Bases!$D$20,IF(AN53=0,"",IF(AN55&lt;Bases!$E$14,Bases!$D$16,IF(AN55&lt;Bases!$E$11,Bases!$D$14,IF(AN55&lt;Bases!$E$12,Bases!$D$11,IF(AN55&lt;Bases!$E$13,Bases!$D$12,Bases!$D$13))))))</f>
        <v>Laisser fermenter</v>
      </c>
      <c r="AO56" s="44" t="str">
        <f>IF(AO53="",Bases!$D$20,IF(AO53=0,"",IF(AO55&lt;Bases!$E$14,Bases!$D$16,IF(AO55&lt;Bases!$E$11,Bases!$D$14,IF(AO55&lt;Bases!$E$12,Bases!$D$11,IF(AO55&lt;Bases!$E$13,Bases!$D$12,Bases!$D$13))))))</f>
        <v>Laisser fermenter</v>
      </c>
      <c r="AP56" s="44" t="str">
        <f>IF(AP53="",Bases!$D$20,IF(AP53=0,"",IF(AP55&lt;Bases!$E$14,Bases!$D$16,IF(AP55&lt;Bases!$E$11,Bases!$D$14,IF(AP55&lt;Bases!$E$12,Bases!$D$11,IF(AP55&lt;Bases!$E$13,Bases!$D$12,Bases!$D$13))))))</f>
        <v>Laisser fermenter</v>
      </c>
      <c r="AQ56" s="44" t="str">
        <f>IF(AQ53="",Bases!$D$20,IF(AQ53=0,"",IF(AQ55&lt;Bases!$E$14,Bases!$D$16,IF(AQ55&lt;Bases!$E$11,Bases!$D$14,IF(AQ55&lt;Bases!$E$12,Bases!$D$11,IF(AQ55&lt;Bases!$E$13,Bases!$D$12,Bases!$D$13))))))</f>
        <v>Laisser fermenter</v>
      </c>
      <c r="AR56" s="44" t="str">
        <f>IF(AR53="",Bases!$D$20,IF(AR53=0,"",IF(AR55&lt;Bases!$E$14,Bases!$D$16,IF(AR55&lt;Bases!$E$11,Bases!$D$14,IF(AR55&lt;Bases!$E$12,Bases!$D$11,IF(AR55&lt;Bases!$E$13,Bases!$D$12,Bases!$D$13))))))</f>
        <v>Laisser fermenter</v>
      </c>
      <c r="AS56" s="44" t="str">
        <f>IF(AS53="",Bases!$D$20,IF(AS53=0,"",IF(AS55&lt;Bases!$E$14,Bases!$D$16,IF(AS55&lt;Bases!$E$11,Bases!$D$14,IF(AS55&lt;Bases!$E$12,Bases!$D$11,IF(AS55&lt;Bases!$E$13,Bases!$D$12,Bases!$D$13))))))</f>
        <v>Laisser fermenter</v>
      </c>
      <c r="AT56" s="44" t="str">
        <f>IF(AT53="",Bases!$D$20,IF(AT53=0,"",IF(AT55&lt;Bases!$E$14,Bases!$D$16,IF(AT55&lt;Bases!$E$11,Bases!$D$14,IF(AT55&lt;Bases!$E$12,Bases!$D$11,IF(AT55&lt;Bases!$E$13,Bases!$D$12,Bases!$D$13))))))</f>
        <v>Laisser fermenter</v>
      </c>
      <c r="AU56" s="44" t="str">
        <f>IF(AU53="",Bases!$D$20,IF(AU53=0,"",IF(AU55&lt;Bases!$E$14,Bases!$D$16,IF(AU55&lt;Bases!$E$11,Bases!$D$14,IF(AU55&lt;Bases!$E$12,Bases!$D$11,IF(AU55&lt;Bases!$E$13,Bases!$D$12,Bases!$D$13))))))</f>
        <v>Laisser fermenter</v>
      </c>
      <c r="AV56" s="44" t="str">
        <f>IF(AV53="",Bases!$D$20,IF(AV53=0,"",IF(AV55&lt;Bases!$E$14,Bases!$D$16,IF(AV55&lt;Bases!$E$11,Bases!$D$14,IF(AV55&lt;Bases!$E$12,Bases!$D$11,IF(AV55&lt;Bases!$E$13,Bases!$D$12,Bases!$D$13))))))</f>
        <v>Laisser fermenter</v>
      </c>
      <c r="AW56" s="44" t="str">
        <f>IF(AW53="",Bases!$D$20,IF(AW53=0,"",IF(AW55&lt;Bases!$E$14,Bases!$D$16,IF(AW55&lt;Bases!$E$11,Bases!$D$14,IF(AW55&lt;Bases!$E$12,Bases!$D$11,IF(AW55&lt;Bases!$E$13,Bases!$D$12,Bases!$D$13))))))</f>
        <v>Laisser fermenter</v>
      </c>
      <c r="AX56" s="44" t="str">
        <f>IF(AX53="",Bases!$D$20,IF(AX53=0,"",IF(AX55&lt;Bases!$E$14,Bases!$D$16,IF(AX55&lt;Bases!$E$11,Bases!$D$14,IF(AX55&lt;Bases!$E$12,Bases!$D$11,IF(AX55&lt;Bases!$E$13,Bases!$D$12,Bases!$D$13))))))</f>
        <v>Laisser fermenter</v>
      </c>
      <c r="AY56" s="44" t="str">
        <f>IF(AY53="",Bases!$D$20,IF(AY53=0,"",IF(AY55&lt;Bases!$E$14,Bases!$D$16,IF(AY55&lt;Bases!$E$11,Bases!$D$14,IF(AY55&lt;Bases!$E$12,Bases!$D$11,IF(AY55&lt;Bases!$E$13,Bases!$D$12,Bases!$D$13))))))</f>
        <v>Laisser fermenter</v>
      </c>
      <c r="AZ56" s="44" t="str">
        <f>IF(AZ53="",Bases!$D$20,IF(AZ53=0,"",IF(AZ55&lt;Bases!$E$14,Bases!$D$16,IF(AZ55&lt;Bases!$E$11,Bases!$D$14,IF(AZ55&lt;Bases!$E$12,Bases!$D$11,IF(AZ55&lt;Bases!$E$13,Bases!$D$12,Bases!$D$13))))))</f>
        <v>Laisser fermenter</v>
      </c>
      <c r="BA56" s="44" t="str">
        <f>IF(BA53="",Bases!$D$20,IF(BA53=0,"",IF(BA55&lt;Bases!$E$14,Bases!$D$16,IF(BA55&lt;Bases!$E$11,Bases!$D$14,IF(BA55&lt;Bases!$E$12,Bases!$D$11,IF(BA55&lt;Bases!$E$13,Bases!$D$12,Bases!$D$13))))))</f>
        <v>Laisser fermenter</v>
      </c>
      <c r="BB56" s="44" t="str">
        <f>IF(BB53="",Bases!$D$20,IF(BB53=0,"",IF(BB55&lt;Bases!$E$14,Bases!$D$16,IF(BB55&lt;Bases!$E$11,Bases!$D$14,IF(BB55&lt;Bases!$E$12,Bases!$D$11,IF(BB55&lt;Bases!$E$13,Bases!$D$12,Bases!$D$13))))))</f>
        <v>Laisser fermenter</v>
      </c>
      <c r="BC56" s="44" t="str">
        <f>IF(BC53="",Bases!$D$20,IF(BC53=0,"",IF(BC55&lt;Bases!$E$14,Bases!$D$16,IF(BC55&lt;Bases!$E$11,Bases!$D$14,IF(BC55&lt;Bases!$E$12,Bases!$D$11,IF(BC55&lt;Bases!$E$13,Bases!$D$12,Bases!$D$13))))))</f>
        <v>Laisser fermenter</v>
      </c>
      <c r="BD56" s="44" t="str">
        <f>IF(BD53="",Bases!$D$20,IF(BD53=0,"",IF(BD55&lt;Bases!$E$14,Bases!$D$16,IF(BD55&lt;Bases!$E$11,Bases!$D$14,IF(BD55&lt;Bases!$E$12,Bases!$D$11,IF(BD55&lt;Bases!$E$13,Bases!$D$12,Bases!$D$13))))))</f>
        <v>Laisser fermenter</v>
      </c>
      <c r="BE56" s="44" t="str">
        <f>IF(BE53="",Bases!$D$20,IF(BE53=0,"",IF(BE55&lt;Bases!$E$14,Bases!$D$16,IF(BE55&lt;Bases!$E$11,Bases!$D$14,IF(BE55&lt;Bases!$E$12,Bases!$D$11,IF(BE55&lt;Bases!$E$13,Bases!$D$12,Bases!$D$13))))))</f>
        <v>Laisser fermenter</v>
      </c>
      <c r="BF56" s="44" t="str">
        <f>IF(BF53="",Bases!$D$20,IF(BF53=0,"",IF(BF55&lt;Bases!$E$14,Bases!$D$16,IF(BF55&lt;Bases!$E$11,Bases!$D$14,IF(BF55&lt;Bases!$E$12,Bases!$D$11,IF(BF55&lt;Bases!$E$13,Bases!$D$12,Bases!$D$13))))))</f>
        <v>Laisser fermenter</v>
      </c>
      <c r="BG56" s="44" t="str">
        <f>IF(BG53="",Bases!$D$20,IF(BG53=0,"",IF(BG55&lt;Bases!$E$14,Bases!$D$16,IF(BG55&lt;Bases!$E$11,Bases!$D$14,IF(BG55&lt;Bases!$E$12,Bases!$D$11,IF(BG55&lt;Bases!$E$13,Bases!$D$12,Bases!$D$13))))))</f>
        <v>Laisser fermenter</v>
      </c>
      <c r="BH56" s="44" t="str">
        <f>IF(BH53="",Bases!$D$20,IF(BH53=0,"",IF(BH55&lt;Bases!$E$14,Bases!$D$16,IF(BH55&lt;Bases!$E$11,Bases!$D$14,IF(BH55&lt;Bases!$E$12,Bases!$D$11,IF(BH55&lt;Bases!$E$13,Bases!$D$12,Bases!$D$13))))))</f>
        <v>Laisser fermenter</v>
      </c>
      <c r="BI56" s="44" t="str">
        <f>IF(BI53="",Bases!$D$20,IF(BI53=0,"",IF(BI55&lt;Bases!$E$14,Bases!$D$16,IF(BI55&lt;Bases!$E$11,Bases!$D$14,IF(BI55&lt;Bases!$E$12,Bases!$D$11,IF(BI55&lt;Bases!$E$13,Bases!$D$12,Bases!$D$13))))))</f>
        <v>Laisser fermenter</v>
      </c>
      <c r="BJ56" s="44" t="str">
        <f>IF(BJ53="",Bases!$D$20,IF(BJ53=0,"",IF(BJ55&lt;Bases!$E$14,Bases!$D$16,IF(BJ55&lt;Bases!$E$11,Bases!$D$14,IF(BJ55&lt;Bases!$E$12,Bases!$D$11,IF(BJ55&lt;Bases!$E$13,Bases!$D$12,Bases!$D$13))))))</f>
        <v>Laisser fermenter</v>
      </c>
      <c r="BK56" s="61" t="s">
        <v>102</v>
      </c>
      <c r="BL56" s="51" t="s">
        <v>17</v>
      </c>
      <c r="BM56" s="51" t="s">
        <v>18</v>
      </c>
      <c r="BN56" s="51" t="s">
        <v>19</v>
      </c>
      <c r="BO56" s="51" t="s">
        <v>20</v>
      </c>
    </row>
    <row r="57" spans="3:67" ht="18" hidden="1" customHeight="1" x14ac:dyDescent="0.2">
      <c r="C57" s="7"/>
      <c r="D57" s="7"/>
      <c r="E57" s="7"/>
      <c r="F57" s="7"/>
      <c r="G57" s="7"/>
      <c r="H57" s="7"/>
      <c r="I57" s="7"/>
      <c r="J57" s="7"/>
      <c r="K57" s="7"/>
      <c r="L57" s="7"/>
      <c r="M57" s="7"/>
      <c r="N57" s="7"/>
      <c r="O57" s="7"/>
      <c r="P57" s="7"/>
      <c r="Q57" s="7"/>
      <c r="R57" s="7"/>
      <c r="S57" s="7"/>
      <c r="T57" s="7"/>
      <c r="U57" s="7"/>
      <c r="V57" s="7"/>
      <c r="W57" s="7"/>
      <c r="X57" s="7"/>
      <c r="Y57" s="7"/>
      <c r="Z57" s="7"/>
      <c r="AA57" s="7"/>
      <c r="AB57" s="12"/>
      <c r="AC57" s="12"/>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59"/>
      <c r="BL57" s="45"/>
      <c r="BM57" s="45"/>
      <c r="BN57" s="45"/>
      <c r="BO57" s="45"/>
    </row>
    <row r="58" spans="3:67" ht="18" hidden="1" customHeight="1" x14ac:dyDescent="0.2">
      <c r="C58" s="7"/>
      <c r="D58" s="7"/>
      <c r="E58" s="7"/>
      <c r="F58" s="7"/>
      <c r="G58" s="7"/>
      <c r="H58" s="7"/>
      <c r="I58" s="7"/>
      <c r="J58" s="7"/>
      <c r="K58" s="7"/>
      <c r="L58" s="7"/>
      <c r="M58" s="7"/>
      <c r="N58" s="7"/>
      <c r="O58" s="7"/>
      <c r="P58" s="7"/>
      <c r="Q58" s="7"/>
      <c r="R58" s="7"/>
      <c r="S58" s="7"/>
      <c r="T58" s="7"/>
      <c r="U58" s="7"/>
      <c r="V58" s="7"/>
      <c r="W58" s="7"/>
      <c r="X58" s="7"/>
      <c r="Y58" s="7"/>
      <c r="Z58" s="7"/>
      <c r="AA58" s="7"/>
      <c r="AB58" s="12"/>
      <c r="AC58" s="12"/>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64" t="s">
        <v>104</v>
      </c>
    </row>
    <row r="59" spans="3:67" ht="18" hidden="1" customHeight="1" x14ac:dyDescent="0.2">
      <c r="C59" s="7"/>
      <c r="D59" s="7"/>
      <c r="E59" s="7"/>
      <c r="F59" s="7"/>
      <c r="G59" s="7"/>
      <c r="H59" s="7"/>
      <c r="I59" s="7"/>
      <c r="J59" s="7"/>
      <c r="K59" s="7"/>
      <c r="L59" s="7"/>
      <c r="M59" s="7"/>
      <c r="N59" s="7"/>
      <c r="O59" s="7"/>
      <c r="P59" s="7"/>
      <c r="Q59" s="7"/>
      <c r="R59" s="7"/>
      <c r="S59" s="7"/>
      <c r="T59" s="7"/>
      <c r="U59" s="7"/>
      <c r="V59" s="7"/>
      <c r="W59" s="7"/>
      <c r="X59" s="7"/>
      <c r="Y59" s="7"/>
      <c r="Z59" s="7"/>
      <c r="AA59" s="7"/>
      <c r="AB59" s="12"/>
      <c r="AC59" s="12"/>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65"/>
    </row>
    <row r="60" spans="3:67" ht="18" hidden="1" customHeight="1" x14ac:dyDescent="0.2">
      <c r="C60" s="7"/>
      <c r="D60" s="7"/>
      <c r="E60" s="7"/>
      <c r="F60" s="7"/>
      <c r="G60" s="7"/>
      <c r="H60" s="7"/>
      <c r="I60" s="7"/>
      <c r="J60" s="7"/>
      <c r="K60" s="7"/>
      <c r="L60" s="7"/>
      <c r="M60" s="7"/>
      <c r="N60" s="7"/>
      <c r="O60" s="7"/>
      <c r="P60" s="7"/>
      <c r="Q60" s="7"/>
      <c r="R60" s="7"/>
      <c r="S60" s="7"/>
      <c r="T60" s="7"/>
      <c r="U60" s="7"/>
      <c r="V60" s="7"/>
      <c r="W60" s="7"/>
      <c r="X60" s="7"/>
      <c r="Y60" s="7"/>
      <c r="Z60" s="7"/>
      <c r="AA60" s="7"/>
      <c r="AB60" s="12"/>
      <c r="AC60" s="12"/>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65"/>
      <c r="BL60" s="57"/>
      <c r="BM60" s="15"/>
      <c r="BN60" s="15"/>
      <c r="BO60" s="15"/>
    </row>
    <row r="61" spans="3:67" ht="18" hidden="1" customHeight="1" thickBot="1" x14ac:dyDescent="0.25">
      <c r="C61" s="7"/>
      <c r="D61" s="7"/>
      <c r="E61" s="7"/>
      <c r="F61" s="7"/>
      <c r="G61" s="7"/>
      <c r="H61" s="7"/>
      <c r="I61" s="7"/>
      <c r="J61" s="7"/>
      <c r="K61" s="7"/>
      <c r="L61" s="7"/>
      <c r="M61" s="7"/>
      <c r="N61" s="7"/>
      <c r="O61" s="7"/>
      <c r="P61" s="7"/>
      <c r="Q61" s="7"/>
      <c r="R61" s="7"/>
      <c r="S61" s="7"/>
      <c r="T61" s="7"/>
      <c r="U61" s="7"/>
      <c r="V61" s="7"/>
      <c r="W61" s="7"/>
      <c r="X61" s="7"/>
      <c r="Y61" s="7"/>
      <c r="Z61" s="7"/>
      <c r="AA61" s="7"/>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61" t="s">
        <v>102</v>
      </c>
      <c r="BL61" s="51"/>
      <c r="BM61" s="51"/>
      <c r="BN61" s="51"/>
      <c r="BO61" s="51"/>
    </row>
    <row r="62" spans="3:67" ht="6" customHeight="1" thickTop="1" thickBot="1" x14ac:dyDescent="0.2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c r="BA62" s="45"/>
      <c r="BB62" s="45"/>
      <c r="BC62" s="45"/>
      <c r="BD62" s="45"/>
      <c r="BE62" s="45"/>
      <c r="BF62" s="45"/>
      <c r="BG62" s="45"/>
      <c r="BH62" s="45"/>
      <c r="BI62" s="45"/>
      <c r="BJ62" s="45"/>
      <c r="BK62" s="59"/>
      <c r="BL62" s="45"/>
      <c r="BM62" s="45"/>
      <c r="BN62" s="45"/>
      <c r="BO62" s="45"/>
    </row>
    <row r="63" spans="3:67" ht="20" customHeight="1" thickTop="1" x14ac:dyDescent="0.2">
      <c r="C63" s="50" t="s">
        <v>101</v>
      </c>
      <c r="D63" s="40">
        <f>E63</f>
        <v>1E-3</v>
      </c>
      <c r="E63" s="40">
        <v>1E-3</v>
      </c>
      <c r="F63" s="40">
        <f>E63</f>
        <v>1E-3</v>
      </c>
      <c r="G63" s="40">
        <f t="shared" ref="G63:BJ63" si="37">F63</f>
        <v>1E-3</v>
      </c>
      <c r="H63" s="40">
        <f t="shared" si="37"/>
        <v>1E-3</v>
      </c>
      <c r="I63" s="40">
        <f t="shared" si="37"/>
        <v>1E-3</v>
      </c>
      <c r="J63" s="40">
        <f t="shared" si="37"/>
        <v>1E-3</v>
      </c>
      <c r="K63" s="40">
        <f t="shared" si="37"/>
        <v>1E-3</v>
      </c>
      <c r="L63" s="40">
        <f t="shared" si="37"/>
        <v>1E-3</v>
      </c>
      <c r="M63" s="40">
        <f t="shared" si="37"/>
        <v>1E-3</v>
      </c>
      <c r="N63" s="40">
        <f t="shared" si="37"/>
        <v>1E-3</v>
      </c>
      <c r="O63" s="40">
        <f t="shared" si="37"/>
        <v>1E-3</v>
      </c>
      <c r="P63" s="40">
        <f t="shared" si="37"/>
        <v>1E-3</v>
      </c>
      <c r="Q63" s="40">
        <f t="shared" si="37"/>
        <v>1E-3</v>
      </c>
      <c r="R63" s="40">
        <f t="shared" si="37"/>
        <v>1E-3</v>
      </c>
      <c r="S63" s="40">
        <f t="shared" si="37"/>
        <v>1E-3</v>
      </c>
      <c r="T63" s="40">
        <f t="shared" si="37"/>
        <v>1E-3</v>
      </c>
      <c r="U63" s="40">
        <f t="shared" si="37"/>
        <v>1E-3</v>
      </c>
      <c r="V63" s="40">
        <f t="shared" si="37"/>
        <v>1E-3</v>
      </c>
      <c r="W63" s="40">
        <f t="shared" si="37"/>
        <v>1E-3</v>
      </c>
      <c r="X63" s="40">
        <f t="shared" si="37"/>
        <v>1E-3</v>
      </c>
      <c r="Y63" s="40">
        <f t="shared" si="37"/>
        <v>1E-3</v>
      </c>
      <c r="Z63" s="40">
        <f t="shared" si="37"/>
        <v>1E-3</v>
      </c>
      <c r="AA63" s="40">
        <f t="shared" si="37"/>
        <v>1E-3</v>
      </c>
      <c r="AB63" s="40">
        <f t="shared" si="37"/>
        <v>1E-3</v>
      </c>
      <c r="AC63" s="40">
        <f t="shared" si="37"/>
        <v>1E-3</v>
      </c>
      <c r="AD63" s="40">
        <f t="shared" si="37"/>
        <v>1E-3</v>
      </c>
      <c r="AE63" s="40">
        <f t="shared" si="37"/>
        <v>1E-3</v>
      </c>
      <c r="AF63" s="40">
        <f t="shared" si="37"/>
        <v>1E-3</v>
      </c>
      <c r="AG63" s="40">
        <f t="shared" si="37"/>
        <v>1E-3</v>
      </c>
      <c r="AH63" s="40">
        <f t="shared" si="37"/>
        <v>1E-3</v>
      </c>
      <c r="AI63" s="40">
        <f t="shared" si="37"/>
        <v>1E-3</v>
      </c>
      <c r="AJ63" s="40">
        <f t="shared" si="37"/>
        <v>1E-3</v>
      </c>
      <c r="AK63" s="40">
        <f t="shared" si="37"/>
        <v>1E-3</v>
      </c>
      <c r="AL63" s="40">
        <f t="shared" si="37"/>
        <v>1E-3</v>
      </c>
      <c r="AM63" s="40">
        <f t="shared" si="37"/>
        <v>1E-3</v>
      </c>
      <c r="AN63" s="40">
        <f t="shared" si="37"/>
        <v>1E-3</v>
      </c>
      <c r="AO63" s="40">
        <f t="shared" si="37"/>
        <v>1E-3</v>
      </c>
      <c r="AP63" s="40">
        <f t="shared" si="37"/>
        <v>1E-3</v>
      </c>
      <c r="AQ63" s="40">
        <f t="shared" si="37"/>
        <v>1E-3</v>
      </c>
      <c r="AR63" s="40">
        <f t="shared" si="37"/>
        <v>1E-3</v>
      </c>
      <c r="AS63" s="40">
        <f t="shared" si="37"/>
        <v>1E-3</v>
      </c>
      <c r="AT63" s="40">
        <f t="shared" si="37"/>
        <v>1E-3</v>
      </c>
      <c r="AU63" s="40">
        <f t="shared" si="37"/>
        <v>1E-3</v>
      </c>
      <c r="AV63" s="40">
        <f t="shared" si="37"/>
        <v>1E-3</v>
      </c>
      <c r="AW63" s="40">
        <f t="shared" si="37"/>
        <v>1E-3</v>
      </c>
      <c r="AX63" s="40">
        <f t="shared" si="37"/>
        <v>1E-3</v>
      </c>
      <c r="AY63" s="40">
        <f t="shared" si="37"/>
        <v>1E-3</v>
      </c>
      <c r="AZ63" s="40">
        <f t="shared" si="37"/>
        <v>1E-3</v>
      </c>
      <c r="BA63" s="40">
        <f t="shared" si="37"/>
        <v>1E-3</v>
      </c>
      <c r="BB63" s="40">
        <f t="shared" si="37"/>
        <v>1E-3</v>
      </c>
      <c r="BC63" s="40">
        <f t="shared" si="37"/>
        <v>1E-3</v>
      </c>
      <c r="BD63" s="40">
        <f t="shared" si="37"/>
        <v>1E-3</v>
      </c>
      <c r="BE63" s="40">
        <f t="shared" si="37"/>
        <v>1E-3</v>
      </c>
      <c r="BF63" s="40">
        <f t="shared" si="37"/>
        <v>1E-3</v>
      </c>
      <c r="BG63" s="40">
        <f t="shared" si="37"/>
        <v>1E-3</v>
      </c>
      <c r="BH63" s="40">
        <f t="shared" si="37"/>
        <v>1E-3</v>
      </c>
      <c r="BI63" s="40">
        <f t="shared" si="37"/>
        <v>1E-3</v>
      </c>
      <c r="BJ63" s="53">
        <f t="shared" si="37"/>
        <v>1E-3</v>
      </c>
      <c r="BK63" s="64" t="s">
        <v>104</v>
      </c>
    </row>
    <row r="64" spans="3:67" ht="20" hidden="1" customHeight="1" x14ac:dyDescent="0.2">
      <c r="D64">
        <v>0</v>
      </c>
      <c r="E64" s="9">
        <v>0</v>
      </c>
      <c r="F64" s="10">
        <f>IF(AVERAGE(E63,F63)&gt;Bases!$E$18,(AVERAGE(E63,F63)-Bases!$E$18)*(F$21-E$21),0)</f>
        <v>0</v>
      </c>
      <c r="G64" s="10">
        <f>IF(AVERAGE(F63,G63)&gt;Bases!$E$18,(AVERAGE(F63,G63)-Bases!$E$18)*(G$21-F$21),0)</f>
        <v>0</v>
      </c>
      <c r="H64" s="10">
        <f>IF(AVERAGE(G63,H63)&gt;Bases!$E$18,(AVERAGE(G63,H63)-Bases!$E$18)*(H$21-G$21),0)</f>
        <v>0</v>
      </c>
      <c r="I64" s="10">
        <f>IF(AVERAGE(H63,I63)&gt;Bases!$E$18,(AVERAGE(H63,I63)-Bases!$E$18)*(I$21-H$21),0)</f>
        <v>0</v>
      </c>
      <c r="J64" s="10">
        <f>IF(AVERAGE(I63,J63)&gt;Bases!$E$18,(AVERAGE(I63,J63)-Bases!$E$18)*(J$21-I$21),0)</f>
        <v>0</v>
      </c>
      <c r="K64" s="10">
        <f>IF(AVERAGE(J63,K63)&gt;Bases!$E$18,(AVERAGE(J63,K63)-Bases!$E$18)*(K$21-J$21),0)</f>
        <v>0</v>
      </c>
      <c r="L64" s="10">
        <f>IF(AVERAGE(K63,L63)&gt;Bases!$E$18,(AVERAGE(K63,L63)-Bases!$E$18)*(L$21-K$21),0)</f>
        <v>0</v>
      </c>
      <c r="M64" s="10">
        <f>IF(AVERAGE(L63,M63)&gt;Bases!$E$18,(AVERAGE(L63,M63)-Bases!$E$18)*(M$21-L$21),0)</f>
        <v>0</v>
      </c>
      <c r="N64" s="10">
        <f>IF(AVERAGE(M63,N63)&gt;Bases!$E$18,(AVERAGE(M63,N63)-Bases!$E$18)*(N$21-M$21),0)</f>
        <v>0</v>
      </c>
      <c r="O64" s="10">
        <f>IF(AVERAGE(N63,O63)&gt;Bases!$E$18,(AVERAGE(N63,O63)-Bases!$E$18)*(O$21-N$21),0)</f>
        <v>0</v>
      </c>
      <c r="P64" s="10">
        <f>IF(AVERAGE(O63,P63)&gt;Bases!$E$18,(AVERAGE(O63,P63)-Bases!$E$18)*(P$21-O$21),0)</f>
        <v>0</v>
      </c>
      <c r="Q64" s="10">
        <f>IF(AVERAGE(P63,Q63)&gt;Bases!$E$18,(AVERAGE(P63,Q63)-Bases!$E$18)*(Q$21-P$21),0)</f>
        <v>0</v>
      </c>
      <c r="R64" s="10">
        <f>IF(AVERAGE(Q63,R63)&gt;Bases!$E$18,(AVERAGE(Q63,R63)-Bases!$E$18)*(R$21-Q$21),0)</f>
        <v>0</v>
      </c>
      <c r="S64" s="10">
        <f>IF(AVERAGE(R63,S63)&gt;Bases!$E$18,(AVERAGE(R63,S63)-Bases!$E$18)*(S$21-R$21),0)</f>
        <v>0</v>
      </c>
      <c r="T64" s="10">
        <f>IF(AVERAGE(S63,T63)&gt;Bases!$E$18,(AVERAGE(S63,T63)-Bases!$E$18)*(T$21-S$21),0)</f>
        <v>0</v>
      </c>
      <c r="U64" s="10">
        <f>IF(AVERAGE(T63,U63)&gt;Bases!$E$18,(AVERAGE(T63,U63)-Bases!$E$18)*(U$21-T$21),0)</f>
        <v>0</v>
      </c>
      <c r="V64" s="10">
        <f>IF(AVERAGE(U63,V63)&gt;Bases!$E$18,(AVERAGE(U63,V63)-Bases!$E$18)*(V$21-U$21),0)</f>
        <v>0</v>
      </c>
      <c r="W64" s="10">
        <f>IF(AVERAGE(V63,W63)&gt;Bases!$E$18,(AVERAGE(V63,W63)-Bases!$E$18)*(W$21-V$21),0)</f>
        <v>0</v>
      </c>
      <c r="X64" s="10">
        <f>IF(AVERAGE(W63,X63)&gt;Bases!$E$18,(AVERAGE(W63,X63)-Bases!$E$18)*(X$21-W$21),0)</f>
        <v>0</v>
      </c>
      <c r="Y64" s="10">
        <f>IF(AVERAGE(X63,Y63)&gt;Bases!$E$18,(AVERAGE(X63,Y63)-Bases!$E$18)*(Y$21-X$21),0)</f>
        <v>0</v>
      </c>
      <c r="Z64" s="10">
        <f>IF(AVERAGE(Y63,Z63)&gt;Bases!$E$18,(AVERAGE(Y63,Z63)-Bases!$E$18)*(Z$21-Y$21),0)</f>
        <v>0</v>
      </c>
      <c r="AA64" s="10">
        <f>IF(AVERAGE(Z63,AA63)&gt;Bases!$E$18,(AVERAGE(Z63,AA63)-Bases!$E$18)*(AA$21-Z$21),0)</f>
        <v>0</v>
      </c>
      <c r="AB64" s="10">
        <f>IF(AVERAGE(AA63,AB63)&gt;Bases!$E$18,(AVERAGE(AA63,AB63)-Bases!$E$18)*(AB$21-AA$21),0)</f>
        <v>0</v>
      </c>
      <c r="AC64" s="10">
        <f>IF(AVERAGE(AB63,AC63)&gt;Bases!$E$18,(AVERAGE(AB63,AC63)-Bases!$E$18)*(AC$21-AB$21),0)</f>
        <v>0</v>
      </c>
      <c r="AD64" s="10">
        <f>IF(AVERAGE(AC63,AD63)&gt;Bases!$E$18,(AVERAGE(AC63,AD63)-Bases!$E$18)*(AD$21-AC$21),0)</f>
        <v>0</v>
      </c>
      <c r="AE64" s="10">
        <f>IF(AVERAGE(AD63,AE63)&gt;Bases!$E$18,(AVERAGE(AD63,AE63)-Bases!$E$18)*(AE$21-AD$21),0)</f>
        <v>0</v>
      </c>
      <c r="AF64" s="10">
        <f>IF(AVERAGE(AE63,AF63)&gt;Bases!$E$18,(AVERAGE(AE63,AF63)-Bases!$E$18)*(AF$21-AE$21),0)</f>
        <v>0</v>
      </c>
      <c r="AG64" s="10">
        <f>IF(AVERAGE(AF63,AG63)&gt;Bases!$E$18,(AVERAGE(AF63,AG63)-Bases!$E$18)*(AG$21-AF$21),0)</f>
        <v>0</v>
      </c>
      <c r="AH64" s="10">
        <f>IF(AVERAGE(AG63,AH63)&gt;Bases!$E$18,(AVERAGE(AG63,AH63)-Bases!$E$18)*(AH$21-AG$21),0)</f>
        <v>0</v>
      </c>
      <c r="AI64" s="10">
        <f>IF(AVERAGE(AH63,AI63)&gt;Bases!$E$18,(AVERAGE(AH63,AI63)-Bases!$E$18)*(AI$21-AH$21),0)</f>
        <v>0</v>
      </c>
      <c r="AJ64" s="10">
        <f>IF(AVERAGE(AI63,AJ63)&gt;Bases!$E$18,(AVERAGE(AI63,AJ63)-Bases!$E$18)*(AJ$21-AI$21),0)</f>
        <v>0</v>
      </c>
      <c r="AK64" s="10">
        <f>IF(AVERAGE(AJ63,AK63)&gt;Bases!$E$18,(AVERAGE(AJ63,AK63)-Bases!$E$18)*(AK$21-AJ$21),0)</f>
        <v>0</v>
      </c>
      <c r="AL64" s="10">
        <f>IF(AVERAGE(AK63,AL63)&gt;Bases!$E$18,(AVERAGE(AK63,AL63)-Bases!$E$18)*(AL$21-AK$21),0)</f>
        <v>0</v>
      </c>
      <c r="AM64" s="10">
        <f>IF(AVERAGE(AL63,AM63)&gt;Bases!$E$18,(AVERAGE(AL63,AM63)-Bases!$E$18)*(AM$21-AL$21),0)</f>
        <v>0</v>
      </c>
      <c r="AN64" s="10">
        <f>IF(AVERAGE(AM63,AN63)&gt;Bases!$E$18,(AVERAGE(AM63,AN63)-Bases!$E$18)*(AN$21-AM$21),0)</f>
        <v>0</v>
      </c>
      <c r="AO64" s="10">
        <f>IF(AVERAGE(AN63,AO63)&gt;Bases!$E$18,(AVERAGE(AN63,AO63)-Bases!$E$18)*(AO$21-AN$21),0)</f>
        <v>0</v>
      </c>
      <c r="AP64" s="10">
        <f>IF(AVERAGE(AO63,AP63)&gt;Bases!$E$18,(AVERAGE(AO63,AP63)-Bases!$E$18)*(AP$21-AO$21),0)</f>
        <v>0</v>
      </c>
      <c r="AQ64" s="10">
        <f>IF(AVERAGE(AP63,AQ63)&gt;Bases!$E$18,(AVERAGE(AP63,AQ63)-Bases!$E$18)*(AQ$21-AP$21),0)</f>
        <v>0</v>
      </c>
      <c r="AR64" s="10">
        <f>IF(AVERAGE(AQ63,AR63)&gt;Bases!$E$18,(AVERAGE(AQ63,AR63)-Bases!$E$18)*(AR$21-AQ$21),0)</f>
        <v>0</v>
      </c>
      <c r="AS64" s="10">
        <f>IF(AVERAGE(AR63,AS63)&gt;Bases!$E$18,(AVERAGE(AR63,AS63)-Bases!$E$18)*(AS$21-AR$21),0)</f>
        <v>0</v>
      </c>
      <c r="AT64" s="10">
        <f>IF(AVERAGE(AS63,AT63)&gt;Bases!$E$18,(AVERAGE(AS63,AT63)-Bases!$E$18)*(AT$21-AS$21),0)</f>
        <v>0</v>
      </c>
      <c r="AU64" s="10">
        <f>IF(AVERAGE(AT63,AU63)&gt;Bases!$E$18,(AVERAGE(AT63,AU63)-Bases!$E$18)*(AU$21-AT$21),0)</f>
        <v>0</v>
      </c>
      <c r="AV64" s="10">
        <f>IF(AVERAGE(AU63,AV63)&gt;Bases!$E$18,(AVERAGE(AU63,AV63)-Bases!$E$18)*(AV$21-AU$21),0)</f>
        <v>0</v>
      </c>
      <c r="AW64" s="10">
        <f>IF(AVERAGE(AV63,AW63)&gt;Bases!$E$18,(AVERAGE(AV63,AW63)-Bases!$E$18)*(AW$21-AV$21),0)</f>
        <v>0</v>
      </c>
      <c r="AX64" s="10">
        <f>IF(AVERAGE(AW63,AX63)&gt;Bases!$E$18,(AVERAGE(AW63,AX63)-Bases!$E$18)*(AX$21-AW$21),0)</f>
        <v>0</v>
      </c>
      <c r="AY64" s="10">
        <f>IF(AVERAGE(AX63,AY63)&gt;Bases!$E$18,(AVERAGE(AX63,AY63)-Bases!$E$18)*(AY$21-AX$21),0)</f>
        <v>0</v>
      </c>
      <c r="AZ64" s="10">
        <f>IF(AVERAGE(AY63,AZ63)&gt;Bases!$E$18,(AVERAGE(AY63,AZ63)-Bases!$E$18)*(AZ$21-AY$21),0)</f>
        <v>0</v>
      </c>
      <c r="BA64" s="10">
        <f>IF(AVERAGE(AZ63,BA63)&gt;Bases!$E$18,(AVERAGE(AZ63,BA63)-Bases!$E$18)*(BA$21-AZ$21),0)</f>
        <v>0</v>
      </c>
      <c r="BB64" s="10">
        <f>IF(AVERAGE(BA63,BB63)&gt;Bases!$E$18,(AVERAGE(BA63,BB63)-Bases!$E$18)*(BB$21-BA$21),0)</f>
        <v>0</v>
      </c>
      <c r="BC64" s="10">
        <f>IF(AVERAGE(BB63,BC63)&gt;Bases!$E$18,(AVERAGE(BB63,BC63)-Bases!$E$18)*(BC$21-BB$21),0)</f>
        <v>0</v>
      </c>
      <c r="BD64" s="10">
        <f>IF(AVERAGE(BC63,BD63)&gt;Bases!$E$18,(AVERAGE(BC63,BD63)-Bases!$E$18)*(BD$21-BC$21),0)</f>
        <v>0</v>
      </c>
      <c r="BE64" s="10">
        <f>IF(AVERAGE(BD63,BE63)&gt;Bases!$E$18,(AVERAGE(BD63,BE63)-Bases!$E$18)*(BE$21-BD$21),0)</f>
        <v>0</v>
      </c>
      <c r="BF64" s="10">
        <f>IF(AVERAGE(BE63,BF63)&gt;Bases!$E$18,(AVERAGE(BE63,BF63)-Bases!$E$18)*(BF$21-BE$21),0)</f>
        <v>0</v>
      </c>
      <c r="BG64" s="10">
        <f>IF(AVERAGE(BF63,BG63)&gt;Bases!$E$18,(AVERAGE(BF63,BG63)-Bases!$E$18)*(BG$21-BF$21),0)</f>
        <v>0</v>
      </c>
      <c r="BH64" s="10">
        <f>IF(AVERAGE(BG63,BH63)&gt;Bases!$E$18,(AVERAGE(BG63,BH63)-Bases!$E$18)*(BH$21-BG$21),0)</f>
        <v>0</v>
      </c>
      <c r="BI64" s="10">
        <f>IF(AVERAGE(BH63,BI63)&gt;Bases!$E$18,(AVERAGE(BH63,BI63)-Bases!$E$18)*(BI$21-BH$21),0)</f>
        <v>0</v>
      </c>
      <c r="BJ64" s="54">
        <f>IF(AVERAGE(BI63,BJ63)&gt;Bases!$E$18,(AVERAGE(BI63,BJ63)-Bases!$E$18)*(BJ$21-BI$21),0)</f>
        <v>0</v>
      </c>
      <c r="BK64" s="65"/>
    </row>
    <row r="65" spans="3:67" ht="30" customHeight="1" x14ac:dyDescent="0.2">
      <c r="C65" s="49" t="s">
        <v>100</v>
      </c>
      <c r="E65" s="28">
        <f t="shared" ref="E65:BJ65" si="38">IF(E$21="","",IF(OR(E$21-D$21&gt;8,E$21-D$21&lt;0),"erreur date",IF(E63=0,"",D65+E64)))</f>
        <v>0</v>
      </c>
      <c r="F65" s="28">
        <f t="shared" si="38"/>
        <v>0</v>
      </c>
      <c r="G65" s="28">
        <f t="shared" si="38"/>
        <v>0</v>
      </c>
      <c r="H65" s="28">
        <f t="shared" si="38"/>
        <v>0</v>
      </c>
      <c r="I65" s="28">
        <f t="shared" si="38"/>
        <v>0</v>
      </c>
      <c r="J65" s="28">
        <f t="shared" si="38"/>
        <v>0</v>
      </c>
      <c r="K65" s="28">
        <f t="shared" si="38"/>
        <v>0</v>
      </c>
      <c r="L65" s="28">
        <f t="shared" si="38"/>
        <v>0</v>
      </c>
      <c r="M65" s="28">
        <f t="shared" si="38"/>
        <v>0</v>
      </c>
      <c r="N65" s="28">
        <f t="shared" si="38"/>
        <v>0</v>
      </c>
      <c r="O65" s="28">
        <f t="shared" si="38"/>
        <v>0</v>
      </c>
      <c r="P65" s="28">
        <f t="shared" si="38"/>
        <v>0</v>
      </c>
      <c r="Q65" s="28">
        <f t="shared" si="38"/>
        <v>0</v>
      </c>
      <c r="R65" s="28">
        <f t="shared" si="38"/>
        <v>0</v>
      </c>
      <c r="S65" s="28">
        <f t="shared" si="38"/>
        <v>0</v>
      </c>
      <c r="T65" s="28">
        <f t="shared" si="38"/>
        <v>0</v>
      </c>
      <c r="U65" s="28">
        <f t="shared" si="38"/>
        <v>0</v>
      </c>
      <c r="V65" s="28">
        <f t="shared" si="38"/>
        <v>0</v>
      </c>
      <c r="W65" s="28">
        <f t="shared" si="38"/>
        <v>0</v>
      </c>
      <c r="X65" s="28">
        <f t="shared" si="38"/>
        <v>0</v>
      </c>
      <c r="Y65" s="28">
        <f t="shared" si="38"/>
        <v>0</v>
      </c>
      <c r="Z65" s="28">
        <f t="shared" si="38"/>
        <v>0</v>
      </c>
      <c r="AA65" s="28">
        <f t="shared" si="38"/>
        <v>0</v>
      </c>
      <c r="AB65" s="28">
        <f t="shared" si="38"/>
        <v>0</v>
      </c>
      <c r="AC65" s="28">
        <f t="shared" si="38"/>
        <v>0</v>
      </c>
      <c r="AD65" s="28">
        <f t="shared" si="38"/>
        <v>0</v>
      </c>
      <c r="AE65" s="28">
        <f t="shared" si="38"/>
        <v>0</v>
      </c>
      <c r="AF65" s="28">
        <f t="shared" si="38"/>
        <v>0</v>
      </c>
      <c r="AG65" s="28">
        <f t="shared" si="38"/>
        <v>0</v>
      </c>
      <c r="AH65" s="28">
        <f t="shared" si="38"/>
        <v>0</v>
      </c>
      <c r="AI65" s="28">
        <f t="shared" si="38"/>
        <v>0</v>
      </c>
      <c r="AJ65" s="28">
        <f t="shared" si="38"/>
        <v>0</v>
      </c>
      <c r="AK65" s="28">
        <f t="shared" si="38"/>
        <v>0</v>
      </c>
      <c r="AL65" s="28">
        <f t="shared" si="38"/>
        <v>0</v>
      </c>
      <c r="AM65" s="28">
        <f t="shared" si="38"/>
        <v>0</v>
      </c>
      <c r="AN65" s="28">
        <f t="shared" si="38"/>
        <v>0</v>
      </c>
      <c r="AO65" s="28">
        <f t="shared" si="38"/>
        <v>0</v>
      </c>
      <c r="AP65" s="28">
        <f t="shared" si="38"/>
        <v>0</v>
      </c>
      <c r="AQ65" s="28">
        <f t="shared" si="38"/>
        <v>0</v>
      </c>
      <c r="AR65" s="28">
        <f t="shared" si="38"/>
        <v>0</v>
      </c>
      <c r="AS65" s="28">
        <f t="shared" si="38"/>
        <v>0</v>
      </c>
      <c r="AT65" s="28">
        <f t="shared" si="38"/>
        <v>0</v>
      </c>
      <c r="AU65" s="28">
        <f t="shared" si="38"/>
        <v>0</v>
      </c>
      <c r="AV65" s="28">
        <f t="shared" si="38"/>
        <v>0</v>
      </c>
      <c r="AW65" s="28">
        <f t="shared" si="38"/>
        <v>0</v>
      </c>
      <c r="AX65" s="28">
        <f t="shared" si="38"/>
        <v>0</v>
      </c>
      <c r="AY65" s="28">
        <f t="shared" si="38"/>
        <v>0</v>
      </c>
      <c r="AZ65" s="28">
        <f t="shared" si="38"/>
        <v>0</v>
      </c>
      <c r="BA65" s="28">
        <f t="shared" si="38"/>
        <v>0</v>
      </c>
      <c r="BB65" s="28">
        <f t="shared" si="38"/>
        <v>0</v>
      </c>
      <c r="BC65" s="28">
        <f t="shared" si="38"/>
        <v>0</v>
      </c>
      <c r="BD65" s="28">
        <f t="shared" si="38"/>
        <v>0</v>
      </c>
      <c r="BE65" s="28">
        <f t="shared" si="38"/>
        <v>0</v>
      </c>
      <c r="BF65" s="28">
        <f t="shared" si="38"/>
        <v>0</v>
      </c>
      <c r="BG65" s="28">
        <f t="shared" si="38"/>
        <v>0</v>
      </c>
      <c r="BH65" s="28">
        <f t="shared" si="38"/>
        <v>0</v>
      </c>
      <c r="BI65" s="28">
        <f t="shared" si="38"/>
        <v>0</v>
      </c>
      <c r="BJ65" s="55">
        <f t="shared" si="38"/>
        <v>0</v>
      </c>
      <c r="BK65" s="65"/>
      <c r="BL65" s="57">
        <f t="shared" ref="BL65" si="39">IF(E$21&lt;500,"",MAX(E65:BJ65))</f>
        <v>0</v>
      </c>
      <c r="BM65" s="15">
        <f t="shared" ref="BM65" si="40">IF(E$21=0,"",MAX(E$21:BJ$21)-MIN(E$21:BJ$21))</f>
        <v>57</v>
      </c>
      <c r="BN65" s="15">
        <f t="shared" ref="BN65" si="41">IF(E$21&lt;500,"",MAX(E63:BJ63))</f>
        <v>1E-3</v>
      </c>
      <c r="BO65" s="15">
        <f t="shared" ref="BO65" si="42">IF(E$21&lt;500,"",E63)</f>
        <v>1E-3</v>
      </c>
    </row>
    <row r="66" spans="3:67" ht="40" customHeight="1" thickBot="1" x14ac:dyDescent="0.25">
      <c r="C66" s="41" t="s">
        <v>37</v>
      </c>
      <c r="D66" s="42"/>
      <c r="E66" s="43"/>
      <c r="F66" s="44" t="str">
        <f>IF(F63="",Bases!$D$20,IF(F63=0,"",IF(F65&lt;Bases!$E$14,Bases!$D$16,IF(F65&lt;Bases!$E$11,Bases!$D$14,IF(F65&lt;Bases!$E$12,Bases!$D$11,IF(F65&lt;Bases!$E$13,Bases!$D$12,Bases!$D$13))))))</f>
        <v>Laisser fermenter</v>
      </c>
      <c r="G66" s="44" t="str">
        <f>IF(G63="",Bases!$D$20,IF(G63=0,"",IF(G65&lt;Bases!$E$14,Bases!$D$16,IF(G65&lt;Bases!$E$11,Bases!$D$14,IF(G65&lt;Bases!$E$12,Bases!$D$11,IF(G65&lt;Bases!$E$13,Bases!$D$12,Bases!$D$13))))))</f>
        <v>Laisser fermenter</v>
      </c>
      <c r="H66" s="44" t="str">
        <f>IF(H63="",Bases!$D$20,IF(H63=0,"",IF(H65&lt;Bases!$E$14,Bases!$D$16,IF(H65&lt;Bases!$E$11,Bases!$D$14,IF(H65&lt;Bases!$E$12,Bases!$D$11,IF(H65&lt;Bases!$E$13,Bases!$D$12,Bases!$D$13))))))</f>
        <v>Laisser fermenter</v>
      </c>
      <c r="I66" s="44" t="str">
        <f>IF(I63="",Bases!$D$20,IF(I63=0,"",IF(I65&lt;Bases!$E$14,Bases!$D$16,IF(I65&lt;Bases!$E$11,Bases!$D$14,IF(I65&lt;Bases!$E$12,Bases!$D$11,IF(I65&lt;Bases!$E$13,Bases!$D$12,Bases!$D$13))))))</f>
        <v>Laisser fermenter</v>
      </c>
      <c r="J66" s="44" t="str">
        <f>IF(J63="",Bases!$D$20,IF(J63=0,"",IF(J65&lt;Bases!$E$14,Bases!$D$16,IF(J65&lt;Bases!$E$11,Bases!$D$14,IF(J65&lt;Bases!$E$12,Bases!$D$11,IF(J65&lt;Bases!$E$13,Bases!$D$12,Bases!$D$13))))))</f>
        <v>Laisser fermenter</v>
      </c>
      <c r="K66" s="44" t="str">
        <f>IF(K63="",Bases!$D$20,IF(K63=0,"",IF(K65&lt;Bases!$E$14,Bases!$D$16,IF(K65&lt;Bases!$E$11,Bases!$D$14,IF(K65&lt;Bases!$E$12,Bases!$D$11,IF(K65&lt;Bases!$E$13,Bases!$D$12,Bases!$D$13))))))</f>
        <v>Laisser fermenter</v>
      </c>
      <c r="L66" s="44" t="str">
        <f>IF(L63="",Bases!$D$20,IF(L63=0,"",IF(L65&lt;Bases!$E$14,Bases!$D$16,IF(L65&lt;Bases!$E$11,Bases!$D$14,IF(L65&lt;Bases!$E$12,Bases!$D$11,IF(L65&lt;Bases!$E$13,Bases!$D$12,Bases!$D$13))))))</f>
        <v>Laisser fermenter</v>
      </c>
      <c r="M66" s="44" t="str">
        <f>IF(M63="",Bases!$D$20,IF(M63=0,"",IF(M65&lt;Bases!$E$14,Bases!$D$16,IF(M65&lt;Bases!$E$11,Bases!$D$14,IF(M65&lt;Bases!$E$12,Bases!$D$11,IF(M65&lt;Bases!$E$13,Bases!$D$12,Bases!$D$13))))))</f>
        <v>Laisser fermenter</v>
      </c>
      <c r="N66" s="44" t="str">
        <f>IF(N63="",Bases!$D$20,IF(N63=0,"",IF(N65&lt;Bases!$E$14,Bases!$D$16,IF(N65&lt;Bases!$E$11,Bases!$D$14,IF(N65&lt;Bases!$E$12,Bases!$D$11,IF(N65&lt;Bases!$E$13,Bases!$D$12,Bases!$D$13))))))</f>
        <v>Laisser fermenter</v>
      </c>
      <c r="O66" s="44" t="str">
        <f>IF(O63="",Bases!$D$20,IF(O63=0,"",IF(O65&lt;Bases!$E$14,Bases!$D$16,IF(O65&lt;Bases!$E$11,Bases!$D$14,IF(O65&lt;Bases!$E$12,Bases!$D$11,IF(O65&lt;Bases!$E$13,Bases!$D$12,Bases!$D$13))))))</f>
        <v>Laisser fermenter</v>
      </c>
      <c r="P66" s="44" t="str">
        <f>IF(P63="",Bases!$D$20,IF(P63=0,"",IF(P65&lt;Bases!$E$14,Bases!$D$16,IF(P65&lt;Bases!$E$11,Bases!$D$14,IF(P65&lt;Bases!$E$12,Bases!$D$11,IF(P65&lt;Bases!$E$13,Bases!$D$12,Bases!$D$13))))))</f>
        <v>Laisser fermenter</v>
      </c>
      <c r="Q66" s="44" t="str">
        <f>IF(Q63="",Bases!$D$20,IF(Q63=0,"",IF(Q65&lt;Bases!$E$14,Bases!$D$16,IF(Q65&lt;Bases!$E$11,Bases!$D$14,IF(Q65&lt;Bases!$E$12,Bases!$D$11,IF(Q65&lt;Bases!$E$13,Bases!$D$12,Bases!$D$13))))))</f>
        <v>Laisser fermenter</v>
      </c>
      <c r="R66" s="44" t="str">
        <f>IF(R63="",Bases!$D$20,IF(R63=0,"",IF(R65&lt;Bases!$E$14,Bases!$D$16,IF(R65&lt;Bases!$E$11,Bases!$D$14,IF(R65&lt;Bases!$E$12,Bases!$D$11,IF(R65&lt;Bases!$E$13,Bases!$D$12,Bases!$D$13))))))</f>
        <v>Laisser fermenter</v>
      </c>
      <c r="S66" s="44" t="str">
        <f>IF(S63="",Bases!$D$20,IF(S63=0,"",IF(S65&lt;Bases!$E$14,Bases!$D$16,IF(S65&lt;Bases!$E$11,Bases!$D$14,IF(S65&lt;Bases!$E$12,Bases!$D$11,IF(S65&lt;Bases!$E$13,Bases!$D$12,Bases!$D$13))))))</f>
        <v>Laisser fermenter</v>
      </c>
      <c r="T66" s="44" t="str">
        <f>IF(T63="",Bases!$D$20,IF(T63=0,"",IF(T65&lt;Bases!$E$14,Bases!$D$16,IF(T65&lt;Bases!$E$11,Bases!$D$14,IF(T65&lt;Bases!$E$12,Bases!$D$11,IF(T65&lt;Bases!$E$13,Bases!$D$12,Bases!$D$13))))))</f>
        <v>Laisser fermenter</v>
      </c>
      <c r="U66" s="44" t="str">
        <f>IF(U63="",Bases!$D$20,IF(U63=0,"",IF(U65&lt;Bases!$E$14,Bases!$D$16,IF(U65&lt;Bases!$E$11,Bases!$D$14,IF(U65&lt;Bases!$E$12,Bases!$D$11,IF(U65&lt;Bases!$E$13,Bases!$D$12,Bases!$D$13))))))</f>
        <v>Laisser fermenter</v>
      </c>
      <c r="V66" s="44" t="str">
        <f>IF(V63="",Bases!$D$20,IF(V63=0,"",IF(V65&lt;Bases!$E$14,Bases!$D$16,IF(V65&lt;Bases!$E$11,Bases!$D$14,IF(V65&lt;Bases!$E$12,Bases!$D$11,IF(V65&lt;Bases!$E$13,Bases!$D$12,Bases!$D$13))))))</f>
        <v>Laisser fermenter</v>
      </c>
      <c r="W66" s="44" t="str">
        <f>IF(W63="",Bases!$D$20,IF(W63=0,"",IF(W65&lt;Bases!$E$14,Bases!$D$16,IF(W65&lt;Bases!$E$11,Bases!$D$14,IF(W65&lt;Bases!$E$12,Bases!$D$11,IF(W65&lt;Bases!$E$13,Bases!$D$12,Bases!$D$13))))))</f>
        <v>Laisser fermenter</v>
      </c>
      <c r="X66" s="44" t="str">
        <f>IF(X63="",Bases!$D$20,IF(X63=0,"",IF(X65&lt;Bases!$E$14,Bases!$D$16,IF(X65&lt;Bases!$E$11,Bases!$D$14,IF(X65&lt;Bases!$E$12,Bases!$D$11,IF(X65&lt;Bases!$E$13,Bases!$D$12,Bases!$D$13))))))</f>
        <v>Laisser fermenter</v>
      </c>
      <c r="Y66" s="44" t="str">
        <f>IF(Y63="",Bases!$D$20,IF(Y63=0,"",IF(Y65&lt;Bases!$E$14,Bases!$D$16,IF(Y65&lt;Bases!$E$11,Bases!$D$14,IF(Y65&lt;Bases!$E$12,Bases!$D$11,IF(Y65&lt;Bases!$E$13,Bases!$D$12,Bases!$D$13))))))</f>
        <v>Laisser fermenter</v>
      </c>
      <c r="Z66" s="44" t="str">
        <f>IF(Z63="",Bases!$D$20,IF(Z63=0,"",IF(Z65&lt;Bases!$E$14,Bases!$D$16,IF(Z65&lt;Bases!$E$11,Bases!$D$14,IF(Z65&lt;Bases!$E$12,Bases!$D$11,IF(Z65&lt;Bases!$E$13,Bases!$D$12,Bases!$D$13))))))</f>
        <v>Laisser fermenter</v>
      </c>
      <c r="AA66" s="44" t="str">
        <f>IF(AA63="",Bases!$D$20,IF(AA63=0,"",IF(AA65&lt;Bases!$E$14,Bases!$D$16,IF(AA65&lt;Bases!$E$11,Bases!$D$14,IF(AA65&lt;Bases!$E$12,Bases!$D$11,IF(AA65&lt;Bases!$E$13,Bases!$D$12,Bases!$D$13))))))</f>
        <v>Laisser fermenter</v>
      </c>
      <c r="AB66" s="44" t="str">
        <f>IF(AB63="",Bases!$D$20,IF(AB63=0,"",IF(AB65&lt;Bases!$E$14,Bases!$D$16,IF(AB65&lt;Bases!$E$11,Bases!$D$14,IF(AB65&lt;Bases!$E$12,Bases!$D$11,IF(AB65&lt;Bases!$E$13,Bases!$D$12,Bases!$D$13))))))</f>
        <v>Laisser fermenter</v>
      </c>
      <c r="AC66" s="44" t="str">
        <f>IF(AC63="",Bases!$D$20,IF(AC63=0,"",IF(AC65&lt;Bases!$E$14,Bases!$D$16,IF(AC65&lt;Bases!$E$11,Bases!$D$14,IF(AC65&lt;Bases!$E$12,Bases!$D$11,IF(AC65&lt;Bases!$E$13,Bases!$D$12,Bases!$D$13))))))</f>
        <v>Laisser fermenter</v>
      </c>
      <c r="AD66" s="44" t="str">
        <f>IF(AD63="",Bases!$D$20,IF(AD63=0,"",IF(AD65&lt;Bases!$E$14,Bases!$D$16,IF(AD65&lt;Bases!$E$11,Bases!$D$14,IF(AD65&lt;Bases!$E$12,Bases!$D$11,IF(AD65&lt;Bases!$E$13,Bases!$D$12,Bases!$D$13))))))</f>
        <v>Laisser fermenter</v>
      </c>
      <c r="AE66" s="44" t="str">
        <f>IF(AE63="",Bases!$D$20,IF(AE63=0,"",IF(AE65&lt;Bases!$E$14,Bases!$D$16,IF(AE65&lt;Bases!$E$11,Bases!$D$14,IF(AE65&lt;Bases!$E$12,Bases!$D$11,IF(AE65&lt;Bases!$E$13,Bases!$D$12,Bases!$D$13))))))</f>
        <v>Laisser fermenter</v>
      </c>
      <c r="AF66" s="44" t="str">
        <f>IF(AF63="",Bases!$D$20,IF(AF63=0,"",IF(AF65&lt;Bases!$E$14,Bases!$D$16,IF(AF65&lt;Bases!$E$11,Bases!$D$14,IF(AF65&lt;Bases!$E$12,Bases!$D$11,IF(AF65&lt;Bases!$E$13,Bases!$D$12,Bases!$D$13))))))</f>
        <v>Laisser fermenter</v>
      </c>
      <c r="AG66" s="44" t="str">
        <f>IF(AG63="",Bases!$D$20,IF(AG63=0,"",IF(AG65&lt;Bases!$E$14,Bases!$D$16,IF(AG65&lt;Bases!$E$11,Bases!$D$14,IF(AG65&lt;Bases!$E$12,Bases!$D$11,IF(AG65&lt;Bases!$E$13,Bases!$D$12,Bases!$D$13))))))</f>
        <v>Laisser fermenter</v>
      </c>
      <c r="AH66" s="44" t="str">
        <f>IF(AH63="",Bases!$D$20,IF(AH63=0,"",IF(AH65&lt;Bases!$E$14,Bases!$D$16,IF(AH65&lt;Bases!$E$11,Bases!$D$14,IF(AH65&lt;Bases!$E$12,Bases!$D$11,IF(AH65&lt;Bases!$E$13,Bases!$D$12,Bases!$D$13))))))</f>
        <v>Laisser fermenter</v>
      </c>
      <c r="AI66" s="44" t="str">
        <f>IF(AI63="",Bases!$D$20,IF(AI63=0,"",IF(AI65&lt;Bases!$E$14,Bases!$D$16,IF(AI65&lt;Bases!$E$11,Bases!$D$14,IF(AI65&lt;Bases!$E$12,Bases!$D$11,IF(AI65&lt;Bases!$E$13,Bases!$D$12,Bases!$D$13))))))</f>
        <v>Laisser fermenter</v>
      </c>
      <c r="AJ66" s="44" t="str">
        <f>IF(AJ63="",Bases!$D$20,IF(AJ63=0,"",IF(AJ65&lt;Bases!$E$14,Bases!$D$16,IF(AJ65&lt;Bases!$E$11,Bases!$D$14,IF(AJ65&lt;Bases!$E$12,Bases!$D$11,IF(AJ65&lt;Bases!$E$13,Bases!$D$12,Bases!$D$13))))))</f>
        <v>Laisser fermenter</v>
      </c>
      <c r="AK66" s="44" t="str">
        <f>IF(AK63="",Bases!$D$20,IF(AK63=0,"",IF(AK65&lt;Bases!$E$14,Bases!$D$16,IF(AK65&lt;Bases!$E$11,Bases!$D$14,IF(AK65&lt;Bases!$E$12,Bases!$D$11,IF(AK65&lt;Bases!$E$13,Bases!$D$12,Bases!$D$13))))))</f>
        <v>Laisser fermenter</v>
      </c>
      <c r="AL66" s="44" t="str">
        <f>IF(AL63="",Bases!$D$20,IF(AL63=0,"",IF(AL65&lt;Bases!$E$14,Bases!$D$16,IF(AL65&lt;Bases!$E$11,Bases!$D$14,IF(AL65&lt;Bases!$E$12,Bases!$D$11,IF(AL65&lt;Bases!$E$13,Bases!$D$12,Bases!$D$13))))))</f>
        <v>Laisser fermenter</v>
      </c>
      <c r="AM66" s="44" t="str">
        <f>IF(AM63="",Bases!$D$20,IF(AM63=0,"",IF(AM65&lt;Bases!$E$14,Bases!$D$16,IF(AM65&lt;Bases!$E$11,Bases!$D$14,IF(AM65&lt;Bases!$E$12,Bases!$D$11,IF(AM65&lt;Bases!$E$13,Bases!$D$12,Bases!$D$13))))))</f>
        <v>Laisser fermenter</v>
      </c>
      <c r="AN66" s="44" t="str">
        <f>IF(AN63="",Bases!$D$20,IF(AN63=0,"",IF(AN65&lt;Bases!$E$14,Bases!$D$16,IF(AN65&lt;Bases!$E$11,Bases!$D$14,IF(AN65&lt;Bases!$E$12,Bases!$D$11,IF(AN65&lt;Bases!$E$13,Bases!$D$12,Bases!$D$13))))))</f>
        <v>Laisser fermenter</v>
      </c>
      <c r="AO66" s="44" t="str">
        <f>IF(AO63="",Bases!$D$20,IF(AO63=0,"",IF(AO65&lt;Bases!$E$14,Bases!$D$16,IF(AO65&lt;Bases!$E$11,Bases!$D$14,IF(AO65&lt;Bases!$E$12,Bases!$D$11,IF(AO65&lt;Bases!$E$13,Bases!$D$12,Bases!$D$13))))))</f>
        <v>Laisser fermenter</v>
      </c>
      <c r="AP66" s="44" t="str">
        <f>IF(AP63="",Bases!$D$20,IF(AP63=0,"",IF(AP65&lt;Bases!$E$14,Bases!$D$16,IF(AP65&lt;Bases!$E$11,Bases!$D$14,IF(AP65&lt;Bases!$E$12,Bases!$D$11,IF(AP65&lt;Bases!$E$13,Bases!$D$12,Bases!$D$13))))))</f>
        <v>Laisser fermenter</v>
      </c>
      <c r="AQ66" s="44" t="str">
        <f>IF(AQ63="",Bases!$D$20,IF(AQ63=0,"",IF(AQ65&lt;Bases!$E$14,Bases!$D$16,IF(AQ65&lt;Bases!$E$11,Bases!$D$14,IF(AQ65&lt;Bases!$E$12,Bases!$D$11,IF(AQ65&lt;Bases!$E$13,Bases!$D$12,Bases!$D$13))))))</f>
        <v>Laisser fermenter</v>
      </c>
      <c r="AR66" s="44" t="str">
        <f>IF(AR63="",Bases!$D$20,IF(AR63=0,"",IF(AR65&lt;Bases!$E$14,Bases!$D$16,IF(AR65&lt;Bases!$E$11,Bases!$D$14,IF(AR65&lt;Bases!$E$12,Bases!$D$11,IF(AR65&lt;Bases!$E$13,Bases!$D$12,Bases!$D$13))))))</f>
        <v>Laisser fermenter</v>
      </c>
      <c r="AS66" s="44" t="str">
        <f>IF(AS63="",Bases!$D$20,IF(AS63=0,"",IF(AS65&lt;Bases!$E$14,Bases!$D$16,IF(AS65&lt;Bases!$E$11,Bases!$D$14,IF(AS65&lt;Bases!$E$12,Bases!$D$11,IF(AS65&lt;Bases!$E$13,Bases!$D$12,Bases!$D$13))))))</f>
        <v>Laisser fermenter</v>
      </c>
      <c r="AT66" s="44" t="str">
        <f>IF(AT63="",Bases!$D$20,IF(AT63=0,"",IF(AT65&lt;Bases!$E$14,Bases!$D$16,IF(AT65&lt;Bases!$E$11,Bases!$D$14,IF(AT65&lt;Bases!$E$12,Bases!$D$11,IF(AT65&lt;Bases!$E$13,Bases!$D$12,Bases!$D$13))))))</f>
        <v>Laisser fermenter</v>
      </c>
      <c r="AU66" s="44" t="str">
        <f>IF(AU63="",Bases!$D$20,IF(AU63=0,"",IF(AU65&lt;Bases!$E$14,Bases!$D$16,IF(AU65&lt;Bases!$E$11,Bases!$D$14,IF(AU65&lt;Bases!$E$12,Bases!$D$11,IF(AU65&lt;Bases!$E$13,Bases!$D$12,Bases!$D$13))))))</f>
        <v>Laisser fermenter</v>
      </c>
      <c r="AV66" s="44" t="str">
        <f>IF(AV63="",Bases!$D$20,IF(AV63=0,"",IF(AV65&lt;Bases!$E$14,Bases!$D$16,IF(AV65&lt;Bases!$E$11,Bases!$D$14,IF(AV65&lt;Bases!$E$12,Bases!$D$11,IF(AV65&lt;Bases!$E$13,Bases!$D$12,Bases!$D$13))))))</f>
        <v>Laisser fermenter</v>
      </c>
      <c r="AW66" s="44" t="str">
        <f>IF(AW63="",Bases!$D$20,IF(AW63=0,"",IF(AW65&lt;Bases!$E$14,Bases!$D$16,IF(AW65&lt;Bases!$E$11,Bases!$D$14,IF(AW65&lt;Bases!$E$12,Bases!$D$11,IF(AW65&lt;Bases!$E$13,Bases!$D$12,Bases!$D$13))))))</f>
        <v>Laisser fermenter</v>
      </c>
      <c r="AX66" s="44" t="str">
        <f>IF(AX63="",Bases!$D$20,IF(AX63=0,"",IF(AX65&lt;Bases!$E$14,Bases!$D$16,IF(AX65&lt;Bases!$E$11,Bases!$D$14,IF(AX65&lt;Bases!$E$12,Bases!$D$11,IF(AX65&lt;Bases!$E$13,Bases!$D$12,Bases!$D$13))))))</f>
        <v>Laisser fermenter</v>
      </c>
      <c r="AY66" s="44" t="str">
        <f>IF(AY63="",Bases!$D$20,IF(AY63=0,"",IF(AY65&lt;Bases!$E$14,Bases!$D$16,IF(AY65&lt;Bases!$E$11,Bases!$D$14,IF(AY65&lt;Bases!$E$12,Bases!$D$11,IF(AY65&lt;Bases!$E$13,Bases!$D$12,Bases!$D$13))))))</f>
        <v>Laisser fermenter</v>
      </c>
      <c r="AZ66" s="44" t="str">
        <f>IF(AZ63="",Bases!$D$20,IF(AZ63=0,"",IF(AZ65&lt;Bases!$E$14,Bases!$D$16,IF(AZ65&lt;Bases!$E$11,Bases!$D$14,IF(AZ65&lt;Bases!$E$12,Bases!$D$11,IF(AZ65&lt;Bases!$E$13,Bases!$D$12,Bases!$D$13))))))</f>
        <v>Laisser fermenter</v>
      </c>
      <c r="BA66" s="44" t="str">
        <f>IF(BA63="",Bases!$D$20,IF(BA63=0,"",IF(BA65&lt;Bases!$E$14,Bases!$D$16,IF(BA65&lt;Bases!$E$11,Bases!$D$14,IF(BA65&lt;Bases!$E$12,Bases!$D$11,IF(BA65&lt;Bases!$E$13,Bases!$D$12,Bases!$D$13))))))</f>
        <v>Laisser fermenter</v>
      </c>
      <c r="BB66" s="44" t="str">
        <f>IF(BB63="",Bases!$D$20,IF(BB63=0,"",IF(BB65&lt;Bases!$E$14,Bases!$D$16,IF(BB65&lt;Bases!$E$11,Bases!$D$14,IF(BB65&lt;Bases!$E$12,Bases!$D$11,IF(BB65&lt;Bases!$E$13,Bases!$D$12,Bases!$D$13))))))</f>
        <v>Laisser fermenter</v>
      </c>
      <c r="BC66" s="44" t="str">
        <f>IF(BC63="",Bases!$D$20,IF(BC63=0,"",IF(BC65&lt;Bases!$E$14,Bases!$D$16,IF(BC65&lt;Bases!$E$11,Bases!$D$14,IF(BC65&lt;Bases!$E$12,Bases!$D$11,IF(BC65&lt;Bases!$E$13,Bases!$D$12,Bases!$D$13))))))</f>
        <v>Laisser fermenter</v>
      </c>
      <c r="BD66" s="44" t="str">
        <f>IF(BD63="",Bases!$D$20,IF(BD63=0,"",IF(BD65&lt;Bases!$E$14,Bases!$D$16,IF(BD65&lt;Bases!$E$11,Bases!$D$14,IF(BD65&lt;Bases!$E$12,Bases!$D$11,IF(BD65&lt;Bases!$E$13,Bases!$D$12,Bases!$D$13))))))</f>
        <v>Laisser fermenter</v>
      </c>
      <c r="BE66" s="44" t="str">
        <f>IF(BE63="",Bases!$D$20,IF(BE63=0,"",IF(BE65&lt;Bases!$E$14,Bases!$D$16,IF(BE65&lt;Bases!$E$11,Bases!$D$14,IF(BE65&lt;Bases!$E$12,Bases!$D$11,IF(BE65&lt;Bases!$E$13,Bases!$D$12,Bases!$D$13))))))</f>
        <v>Laisser fermenter</v>
      </c>
      <c r="BF66" s="44" t="str">
        <f>IF(BF63="",Bases!$D$20,IF(BF63=0,"",IF(BF65&lt;Bases!$E$14,Bases!$D$16,IF(BF65&lt;Bases!$E$11,Bases!$D$14,IF(BF65&lt;Bases!$E$12,Bases!$D$11,IF(BF65&lt;Bases!$E$13,Bases!$D$12,Bases!$D$13))))))</f>
        <v>Laisser fermenter</v>
      </c>
      <c r="BG66" s="44" t="str">
        <f>IF(BG63="",Bases!$D$20,IF(BG63=0,"",IF(BG65&lt;Bases!$E$14,Bases!$D$16,IF(BG65&lt;Bases!$E$11,Bases!$D$14,IF(BG65&lt;Bases!$E$12,Bases!$D$11,IF(BG65&lt;Bases!$E$13,Bases!$D$12,Bases!$D$13))))))</f>
        <v>Laisser fermenter</v>
      </c>
      <c r="BH66" s="44" t="str">
        <f>IF(BH63="",Bases!$D$20,IF(BH63=0,"",IF(BH65&lt;Bases!$E$14,Bases!$D$16,IF(BH65&lt;Bases!$E$11,Bases!$D$14,IF(BH65&lt;Bases!$E$12,Bases!$D$11,IF(BH65&lt;Bases!$E$13,Bases!$D$12,Bases!$D$13))))))</f>
        <v>Laisser fermenter</v>
      </c>
      <c r="BI66" s="44" t="str">
        <f>IF(BI63="",Bases!$D$20,IF(BI63=0,"",IF(BI65&lt;Bases!$E$14,Bases!$D$16,IF(BI65&lt;Bases!$E$11,Bases!$D$14,IF(BI65&lt;Bases!$E$12,Bases!$D$11,IF(BI65&lt;Bases!$E$13,Bases!$D$12,Bases!$D$13))))))</f>
        <v>Laisser fermenter</v>
      </c>
      <c r="BJ66" s="44" t="str">
        <f>IF(BJ63="",Bases!$D$20,IF(BJ63=0,"",IF(BJ65&lt;Bases!$E$14,Bases!$D$16,IF(BJ65&lt;Bases!$E$11,Bases!$D$14,IF(BJ65&lt;Bases!$E$12,Bases!$D$11,IF(BJ65&lt;Bases!$E$13,Bases!$D$12,Bases!$D$13))))))</f>
        <v>Laisser fermenter</v>
      </c>
      <c r="BK66" s="61" t="s">
        <v>102</v>
      </c>
      <c r="BL66" s="51" t="s">
        <v>17</v>
      </c>
      <c r="BM66" s="51" t="s">
        <v>18</v>
      </c>
      <c r="BN66" s="51" t="s">
        <v>19</v>
      </c>
      <c r="BO66" s="51" t="s">
        <v>20</v>
      </c>
    </row>
    <row r="67" spans="3:67" ht="18" hidden="1" customHeight="1" x14ac:dyDescent="0.2">
      <c r="C67" s="7"/>
      <c r="D67" s="7"/>
      <c r="E67" s="7"/>
      <c r="F67" s="7"/>
      <c r="G67" s="7"/>
      <c r="H67" s="7"/>
      <c r="I67" s="7"/>
      <c r="J67" s="7"/>
      <c r="K67" s="7"/>
      <c r="L67" s="7"/>
      <c r="M67" s="7"/>
      <c r="N67" s="7"/>
      <c r="O67" s="7"/>
      <c r="P67" s="7"/>
      <c r="Q67" s="7"/>
      <c r="R67" s="7"/>
      <c r="S67" s="7"/>
      <c r="T67" s="7"/>
      <c r="U67" s="7"/>
      <c r="V67" s="7"/>
      <c r="W67" s="7"/>
      <c r="X67" s="7"/>
      <c r="Y67" s="7"/>
      <c r="Z67" s="7"/>
      <c r="AA67" s="7"/>
      <c r="AB67" s="12"/>
      <c r="AC67" s="12"/>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59"/>
      <c r="BL67" s="45"/>
      <c r="BM67" s="45"/>
      <c r="BN67" s="45"/>
      <c r="BO67" s="45"/>
    </row>
    <row r="68" spans="3:67" ht="18" hidden="1" customHeight="1" x14ac:dyDescent="0.2">
      <c r="C68" s="7"/>
      <c r="D68" s="7"/>
      <c r="E68" s="7"/>
      <c r="F68" s="7"/>
      <c r="G68" s="7"/>
      <c r="H68" s="7"/>
      <c r="I68" s="7"/>
      <c r="J68" s="7"/>
      <c r="K68" s="7"/>
      <c r="L68" s="7"/>
      <c r="M68" s="7"/>
      <c r="N68" s="7"/>
      <c r="O68" s="7"/>
      <c r="P68" s="7"/>
      <c r="Q68" s="7"/>
      <c r="R68" s="7"/>
      <c r="S68" s="7"/>
      <c r="T68" s="7"/>
      <c r="U68" s="7"/>
      <c r="V68" s="7"/>
      <c r="W68" s="7"/>
      <c r="X68" s="7"/>
      <c r="Y68" s="7"/>
      <c r="Z68" s="7"/>
      <c r="AA68" s="7"/>
      <c r="AB68" s="12"/>
      <c r="AC68" s="12"/>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64" t="s">
        <v>104</v>
      </c>
    </row>
    <row r="69" spans="3:67" ht="18" hidden="1" customHeight="1" x14ac:dyDescent="0.2">
      <c r="C69" s="7"/>
      <c r="D69" s="7"/>
      <c r="E69" s="7"/>
      <c r="F69" s="7"/>
      <c r="G69" s="7"/>
      <c r="H69" s="7"/>
      <c r="I69" s="7"/>
      <c r="J69" s="7"/>
      <c r="K69" s="7"/>
      <c r="L69" s="7"/>
      <c r="M69" s="7"/>
      <c r="N69" s="7"/>
      <c r="O69" s="7"/>
      <c r="P69" s="7"/>
      <c r="Q69" s="7"/>
      <c r="R69" s="7"/>
      <c r="S69" s="7"/>
      <c r="T69" s="7"/>
      <c r="U69" s="7"/>
      <c r="V69" s="7"/>
      <c r="W69" s="7"/>
      <c r="X69" s="7"/>
      <c r="Y69" s="7"/>
      <c r="Z69" s="7"/>
      <c r="AA69" s="7"/>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65"/>
    </row>
    <row r="70" spans="3:67" ht="18" hidden="1" customHeight="1" x14ac:dyDescent="0.2">
      <c r="C70" s="7"/>
      <c r="D70" s="7"/>
      <c r="E70" s="7"/>
      <c r="F70" s="7"/>
      <c r="G70" s="7"/>
      <c r="H70" s="7"/>
      <c r="I70" s="7"/>
      <c r="J70" s="7"/>
      <c r="K70" s="7"/>
      <c r="L70" s="7"/>
      <c r="M70" s="7"/>
      <c r="N70" s="7"/>
      <c r="O70" s="7"/>
      <c r="P70" s="7"/>
      <c r="Q70" s="7"/>
      <c r="R70" s="7"/>
      <c r="S70" s="7"/>
      <c r="T70" s="7"/>
      <c r="U70" s="7"/>
      <c r="V70" s="7"/>
      <c r="W70" s="7"/>
      <c r="X70" s="7"/>
      <c r="Y70" s="7"/>
      <c r="Z70" s="7"/>
      <c r="AA70" s="7"/>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65"/>
      <c r="BL70" s="57"/>
      <c r="BM70" s="15"/>
      <c r="BN70" s="15"/>
      <c r="BO70" s="15"/>
    </row>
    <row r="71" spans="3:67" ht="18" hidden="1" customHeight="1" thickBot="1" x14ac:dyDescent="0.25">
      <c r="C71" s="7"/>
      <c r="D71" s="7"/>
      <c r="E71" s="7"/>
      <c r="F71" s="7"/>
      <c r="G71" s="7"/>
      <c r="H71" s="7"/>
      <c r="I71" s="7"/>
      <c r="J71" s="7"/>
      <c r="K71" s="7"/>
      <c r="L71" s="7"/>
      <c r="M71" s="7"/>
      <c r="N71" s="7"/>
      <c r="O71" s="7"/>
      <c r="P71" s="7"/>
      <c r="Q71" s="7"/>
      <c r="R71" s="7"/>
      <c r="S71" s="7"/>
      <c r="T71" s="7"/>
      <c r="U71" s="7"/>
      <c r="V71" s="7"/>
      <c r="W71" s="7"/>
      <c r="X71" s="7"/>
      <c r="Y71" s="7"/>
      <c r="Z71" s="7"/>
      <c r="AA71" s="7"/>
      <c r="AB71" s="12"/>
      <c r="AC71" s="12"/>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61" t="s">
        <v>102</v>
      </c>
      <c r="BL71" s="51"/>
      <c r="BM71" s="51"/>
      <c r="BN71" s="51"/>
      <c r="BO71" s="51"/>
    </row>
    <row r="72" spans="3:67" ht="6" customHeight="1" thickTop="1" thickBot="1" x14ac:dyDescent="0.2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59"/>
      <c r="BL72" s="45"/>
      <c r="BM72" s="45"/>
      <c r="BN72" s="45"/>
      <c r="BO72" s="45"/>
    </row>
    <row r="73" spans="3:67" ht="20" customHeight="1" thickTop="1" x14ac:dyDescent="0.2">
      <c r="C73" s="50" t="s">
        <v>101</v>
      </c>
      <c r="D73" s="40">
        <f>E73</f>
        <v>1E-3</v>
      </c>
      <c r="E73" s="40">
        <v>1E-3</v>
      </c>
      <c r="F73" s="40">
        <f>E73</f>
        <v>1E-3</v>
      </c>
      <c r="G73" s="40">
        <f t="shared" ref="G73:BJ73" si="43">F73</f>
        <v>1E-3</v>
      </c>
      <c r="H73" s="40">
        <f t="shared" si="43"/>
        <v>1E-3</v>
      </c>
      <c r="I73" s="40">
        <f t="shared" si="43"/>
        <v>1E-3</v>
      </c>
      <c r="J73" s="40">
        <f t="shared" si="43"/>
        <v>1E-3</v>
      </c>
      <c r="K73" s="40">
        <f t="shared" si="43"/>
        <v>1E-3</v>
      </c>
      <c r="L73" s="40">
        <f t="shared" si="43"/>
        <v>1E-3</v>
      </c>
      <c r="M73" s="40">
        <f t="shared" si="43"/>
        <v>1E-3</v>
      </c>
      <c r="N73" s="40">
        <f t="shared" si="43"/>
        <v>1E-3</v>
      </c>
      <c r="O73" s="40">
        <f t="shared" si="43"/>
        <v>1E-3</v>
      </c>
      <c r="P73" s="40">
        <f t="shared" si="43"/>
        <v>1E-3</v>
      </c>
      <c r="Q73" s="40">
        <f t="shared" si="43"/>
        <v>1E-3</v>
      </c>
      <c r="R73" s="40">
        <f t="shared" si="43"/>
        <v>1E-3</v>
      </c>
      <c r="S73" s="40">
        <f t="shared" si="43"/>
        <v>1E-3</v>
      </c>
      <c r="T73" s="40">
        <f t="shared" si="43"/>
        <v>1E-3</v>
      </c>
      <c r="U73" s="40">
        <f t="shared" si="43"/>
        <v>1E-3</v>
      </c>
      <c r="V73" s="40">
        <f t="shared" si="43"/>
        <v>1E-3</v>
      </c>
      <c r="W73" s="40">
        <f t="shared" si="43"/>
        <v>1E-3</v>
      </c>
      <c r="X73" s="40">
        <f t="shared" si="43"/>
        <v>1E-3</v>
      </c>
      <c r="Y73" s="40">
        <f t="shared" si="43"/>
        <v>1E-3</v>
      </c>
      <c r="Z73" s="40">
        <f t="shared" si="43"/>
        <v>1E-3</v>
      </c>
      <c r="AA73" s="40">
        <f t="shared" si="43"/>
        <v>1E-3</v>
      </c>
      <c r="AB73" s="40">
        <f t="shared" si="43"/>
        <v>1E-3</v>
      </c>
      <c r="AC73" s="40">
        <f t="shared" si="43"/>
        <v>1E-3</v>
      </c>
      <c r="AD73" s="40">
        <f t="shared" si="43"/>
        <v>1E-3</v>
      </c>
      <c r="AE73" s="40">
        <f t="shared" si="43"/>
        <v>1E-3</v>
      </c>
      <c r="AF73" s="40">
        <f t="shared" si="43"/>
        <v>1E-3</v>
      </c>
      <c r="AG73" s="40">
        <f t="shared" si="43"/>
        <v>1E-3</v>
      </c>
      <c r="AH73" s="40">
        <f t="shared" si="43"/>
        <v>1E-3</v>
      </c>
      <c r="AI73" s="40">
        <f t="shared" si="43"/>
        <v>1E-3</v>
      </c>
      <c r="AJ73" s="40">
        <f t="shared" si="43"/>
        <v>1E-3</v>
      </c>
      <c r="AK73" s="40">
        <f t="shared" si="43"/>
        <v>1E-3</v>
      </c>
      <c r="AL73" s="40">
        <f t="shared" si="43"/>
        <v>1E-3</v>
      </c>
      <c r="AM73" s="40">
        <f t="shared" si="43"/>
        <v>1E-3</v>
      </c>
      <c r="AN73" s="40">
        <f t="shared" si="43"/>
        <v>1E-3</v>
      </c>
      <c r="AO73" s="40">
        <f t="shared" si="43"/>
        <v>1E-3</v>
      </c>
      <c r="AP73" s="40">
        <f t="shared" si="43"/>
        <v>1E-3</v>
      </c>
      <c r="AQ73" s="40">
        <f t="shared" si="43"/>
        <v>1E-3</v>
      </c>
      <c r="AR73" s="40">
        <f t="shared" si="43"/>
        <v>1E-3</v>
      </c>
      <c r="AS73" s="40">
        <f t="shared" si="43"/>
        <v>1E-3</v>
      </c>
      <c r="AT73" s="40">
        <f t="shared" si="43"/>
        <v>1E-3</v>
      </c>
      <c r="AU73" s="40">
        <f t="shared" si="43"/>
        <v>1E-3</v>
      </c>
      <c r="AV73" s="40">
        <f t="shared" si="43"/>
        <v>1E-3</v>
      </c>
      <c r="AW73" s="40">
        <f t="shared" si="43"/>
        <v>1E-3</v>
      </c>
      <c r="AX73" s="40">
        <f t="shared" si="43"/>
        <v>1E-3</v>
      </c>
      <c r="AY73" s="40">
        <f t="shared" si="43"/>
        <v>1E-3</v>
      </c>
      <c r="AZ73" s="40">
        <f t="shared" si="43"/>
        <v>1E-3</v>
      </c>
      <c r="BA73" s="40">
        <f t="shared" si="43"/>
        <v>1E-3</v>
      </c>
      <c r="BB73" s="40">
        <f t="shared" si="43"/>
        <v>1E-3</v>
      </c>
      <c r="BC73" s="40">
        <f t="shared" si="43"/>
        <v>1E-3</v>
      </c>
      <c r="BD73" s="40">
        <f t="shared" si="43"/>
        <v>1E-3</v>
      </c>
      <c r="BE73" s="40">
        <f t="shared" si="43"/>
        <v>1E-3</v>
      </c>
      <c r="BF73" s="40">
        <f t="shared" si="43"/>
        <v>1E-3</v>
      </c>
      <c r="BG73" s="40">
        <f t="shared" si="43"/>
        <v>1E-3</v>
      </c>
      <c r="BH73" s="40">
        <f t="shared" si="43"/>
        <v>1E-3</v>
      </c>
      <c r="BI73" s="40">
        <f t="shared" si="43"/>
        <v>1E-3</v>
      </c>
      <c r="BJ73" s="53">
        <f t="shared" si="43"/>
        <v>1E-3</v>
      </c>
      <c r="BK73" s="64" t="s">
        <v>104</v>
      </c>
    </row>
    <row r="74" spans="3:67" ht="20" hidden="1" customHeight="1" x14ac:dyDescent="0.2">
      <c r="D74">
        <v>0</v>
      </c>
      <c r="E74" s="9">
        <v>0</v>
      </c>
      <c r="F74" s="10">
        <f>IF(AVERAGE(E73,F73)&gt;Bases!$E$18,(AVERAGE(E73,F73)-Bases!$E$18)*(F$21-E$21),0)</f>
        <v>0</v>
      </c>
      <c r="G74" s="10">
        <f>IF(AVERAGE(F73,G73)&gt;Bases!$E$18,(AVERAGE(F73,G73)-Bases!$E$18)*(G$21-F$21),0)</f>
        <v>0</v>
      </c>
      <c r="H74" s="10">
        <f>IF(AVERAGE(G73,H73)&gt;Bases!$E$18,(AVERAGE(G73,H73)-Bases!$E$18)*(H$21-G$21),0)</f>
        <v>0</v>
      </c>
      <c r="I74" s="10">
        <f>IF(AVERAGE(H73,I73)&gt;Bases!$E$18,(AVERAGE(H73,I73)-Bases!$E$18)*(I$21-H$21),0)</f>
        <v>0</v>
      </c>
      <c r="J74" s="10">
        <f>IF(AVERAGE(I73,J73)&gt;Bases!$E$18,(AVERAGE(I73,J73)-Bases!$E$18)*(J$21-I$21),0)</f>
        <v>0</v>
      </c>
      <c r="K74" s="10">
        <f>IF(AVERAGE(J73,K73)&gt;Bases!$E$18,(AVERAGE(J73,K73)-Bases!$E$18)*(K$21-J$21),0)</f>
        <v>0</v>
      </c>
      <c r="L74" s="10">
        <f>IF(AVERAGE(K73,L73)&gt;Bases!$E$18,(AVERAGE(K73,L73)-Bases!$E$18)*(L$21-K$21),0)</f>
        <v>0</v>
      </c>
      <c r="M74" s="10">
        <f>IF(AVERAGE(L73,M73)&gt;Bases!$E$18,(AVERAGE(L73,M73)-Bases!$E$18)*(M$21-L$21),0)</f>
        <v>0</v>
      </c>
      <c r="N74" s="10">
        <f>IF(AVERAGE(M73,N73)&gt;Bases!$E$18,(AVERAGE(M73,N73)-Bases!$E$18)*(N$21-M$21),0)</f>
        <v>0</v>
      </c>
      <c r="O74" s="10">
        <f>IF(AVERAGE(N73,O73)&gt;Bases!$E$18,(AVERAGE(N73,O73)-Bases!$E$18)*(O$21-N$21),0)</f>
        <v>0</v>
      </c>
      <c r="P74" s="10">
        <f>IF(AVERAGE(O73,P73)&gt;Bases!$E$18,(AVERAGE(O73,P73)-Bases!$E$18)*(P$21-O$21),0)</f>
        <v>0</v>
      </c>
      <c r="Q74" s="10">
        <f>IF(AVERAGE(P73,Q73)&gt;Bases!$E$18,(AVERAGE(P73,Q73)-Bases!$E$18)*(Q$21-P$21),0)</f>
        <v>0</v>
      </c>
      <c r="R74" s="10">
        <f>IF(AVERAGE(Q73,R73)&gt;Bases!$E$18,(AVERAGE(Q73,R73)-Bases!$E$18)*(R$21-Q$21),0)</f>
        <v>0</v>
      </c>
      <c r="S74" s="10">
        <f>IF(AVERAGE(R73,S73)&gt;Bases!$E$18,(AVERAGE(R73,S73)-Bases!$E$18)*(S$21-R$21),0)</f>
        <v>0</v>
      </c>
      <c r="T74" s="10">
        <f>IF(AVERAGE(S73,T73)&gt;Bases!$E$18,(AVERAGE(S73,T73)-Bases!$E$18)*(T$21-S$21),0)</f>
        <v>0</v>
      </c>
      <c r="U74" s="10">
        <f>IF(AVERAGE(T73,U73)&gt;Bases!$E$18,(AVERAGE(T73,U73)-Bases!$E$18)*(U$21-T$21),0)</f>
        <v>0</v>
      </c>
      <c r="V74" s="10">
        <f>IF(AVERAGE(U73,V73)&gt;Bases!$E$18,(AVERAGE(U73,V73)-Bases!$E$18)*(V$21-U$21),0)</f>
        <v>0</v>
      </c>
      <c r="W74" s="10">
        <f>IF(AVERAGE(V73,W73)&gt;Bases!$E$18,(AVERAGE(V73,W73)-Bases!$E$18)*(W$21-V$21),0)</f>
        <v>0</v>
      </c>
      <c r="X74" s="10">
        <f>IF(AVERAGE(W73,X73)&gt;Bases!$E$18,(AVERAGE(W73,X73)-Bases!$E$18)*(X$21-W$21),0)</f>
        <v>0</v>
      </c>
      <c r="Y74" s="10">
        <f>IF(AVERAGE(X73,Y73)&gt;Bases!$E$18,(AVERAGE(X73,Y73)-Bases!$E$18)*(Y$21-X$21),0)</f>
        <v>0</v>
      </c>
      <c r="Z74" s="10">
        <f>IF(AVERAGE(Y73,Z73)&gt;Bases!$E$18,(AVERAGE(Y73,Z73)-Bases!$E$18)*(Z$21-Y$21),0)</f>
        <v>0</v>
      </c>
      <c r="AA74" s="10">
        <f>IF(AVERAGE(Z73,AA73)&gt;Bases!$E$18,(AVERAGE(Z73,AA73)-Bases!$E$18)*(AA$21-Z$21),0)</f>
        <v>0</v>
      </c>
      <c r="AB74" s="10">
        <f>IF(AVERAGE(AA73,AB73)&gt;Bases!$E$18,(AVERAGE(AA73,AB73)-Bases!$E$18)*(AB$21-AA$21),0)</f>
        <v>0</v>
      </c>
      <c r="AC74" s="10">
        <f>IF(AVERAGE(AB73,AC73)&gt;Bases!$E$18,(AVERAGE(AB73,AC73)-Bases!$E$18)*(AC$21-AB$21),0)</f>
        <v>0</v>
      </c>
      <c r="AD74" s="10">
        <f>IF(AVERAGE(AC73,AD73)&gt;Bases!$E$18,(AVERAGE(AC73,AD73)-Bases!$E$18)*(AD$21-AC$21),0)</f>
        <v>0</v>
      </c>
      <c r="AE74" s="10">
        <f>IF(AVERAGE(AD73,AE73)&gt;Bases!$E$18,(AVERAGE(AD73,AE73)-Bases!$E$18)*(AE$21-AD$21),0)</f>
        <v>0</v>
      </c>
      <c r="AF74" s="10">
        <f>IF(AVERAGE(AE73,AF73)&gt;Bases!$E$18,(AVERAGE(AE73,AF73)-Bases!$E$18)*(AF$21-AE$21),0)</f>
        <v>0</v>
      </c>
      <c r="AG74" s="10">
        <f>IF(AVERAGE(AF73,AG73)&gt;Bases!$E$18,(AVERAGE(AF73,AG73)-Bases!$E$18)*(AG$21-AF$21),0)</f>
        <v>0</v>
      </c>
      <c r="AH74" s="10">
        <f>IF(AVERAGE(AG73,AH73)&gt;Bases!$E$18,(AVERAGE(AG73,AH73)-Bases!$E$18)*(AH$21-AG$21),0)</f>
        <v>0</v>
      </c>
      <c r="AI74" s="10">
        <f>IF(AVERAGE(AH73,AI73)&gt;Bases!$E$18,(AVERAGE(AH73,AI73)-Bases!$E$18)*(AI$21-AH$21),0)</f>
        <v>0</v>
      </c>
      <c r="AJ74" s="10">
        <f>IF(AVERAGE(AI73,AJ73)&gt;Bases!$E$18,(AVERAGE(AI73,AJ73)-Bases!$E$18)*(AJ$21-AI$21),0)</f>
        <v>0</v>
      </c>
      <c r="AK74" s="10">
        <f>IF(AVERAGE(AJ73,AK73)&gt;Bases!$E$18,(AVERAGE(AJ73,AK73)-Bases!$E$18)*(AK$21-AJ$21),0)</f>
        <v>0</v>
      </c>
      <c r="AL74" s="10">
        <f>IF(AVERAGE(AK73,AL73)&gt;Bases!$E$18,(AVERAGE(AK73,AL73)-Bases!$E$18)*(AL$21-AK$21),0)</f>
        <v>0</v>
      </c>
      <c r="AM74" s="10">
        <f>IF(AVERAGE(AL73,AM73)&gt;Bases!$E$18,(AVERAGE(AL73,AM73)-Bases!$E$18)*(AM$21-AL$21),0)</f>
        <v>0</v>
      </c>
      <c r="AN74" s="10">
        <f>IF(AVERAGE(AM73,AN73)&gt;Bases!$E$18,(AVERAGE(AM73,AN73)-Bases!$E$18)*(AN$21-AM$21),0)</f>
        <v>0</v>
      </c>
      <c r="AO74" s="10">
        <f>IF(AVERAGE(AN73,AO73)&gt;Bases!$E$18,(AVERAGE(AN73,AO73)-Bases!$E$18)*(AO$21-AN$21),0)</f>
        <v>0</v>
      </c>
      <c r="AP74" s="10">
        <f>IF(AVERAGE(AO73,AP73)&gt;Bases!$E$18,(AVERAGE(AO73,AP73)-Bases!$E$18)*(AP$21-AO$21),0)</f>
        <v>0</v>
      </c>
      <c r="AQ74" s="10">
        <f>IF(AVERAGE(AP73,AQ73)&gt;Bases!$E$18,(AVERAGE(AP73,AQ73)-Bases!$E$18)*(AQ$21-AP$21),0)</f>
        <v>0</v>
      </c>
      <c r="AR74" s="10">
        <f>IF(AVERAGE(AQ73,AR73)&gt;Bases!$E$18,(AVERAGE(AQ73,AR73)-Bases!$E$18)*(AR$21-AQ$21),0)</f>
        <v>0</v>
      </c>
      <c r="AS74" s="10">
        <f>IF(AVERAGE(AR73,AS73)&gt;Bases!$E$18,(AVERAGE(AR73,AS73)-Bases!$E$18)*(AS$21-AR$21),0)</f>
        <v>0</v>
      </c>
      <c r="AT74" s="10">
        <f>IF(AVERAGE(AS73,AT73)&gt;Bases!$E$18,(AVERAGE(AS73,AT73)-Bases!$E$18)*(AT$21-AS$21),0)</f>
        <v>0</v>
      </c>
      <c r="AU74" s="10">
        <f>IF(AVERAGE(AT73,AU73)&gt;Bases!$E$18,(AVERAGE(AT73,AU73)-Bases!$E$18)*(AU$21-AT$21),0)</f>
        <v>0</v>
      </c>
      <c r="AV74" s="10">
        <f>IF(AVERAGE(AU73,AV73)&gt;Bases!$E$18,(AVERAGE(AU73,AV73)-Bases!$E$18)*(AV$21-AU$21),0)</f>
        <v>0</v>
      </c>
      <c r="AW74" s="10">
        <f>IF(AVERAGE(AV73,AW73)&gt;Bases!$E$18,(AVERAGE(AV73,AW73)-Bases!$E$18)*(AW$21-AV$21),0)</f>
        <v>0</v>
      </c>
      <c r="AX74" s="10">
        <f>IF(AVERAGE(AW73,AX73)&gt;Bases!$E$18,(AVERAGE(AW73,AX73)-Bases!$E$18)*(AX$21-AW$21),0)</f>
        <v>0</v>
      </c>
      <c r="AY74" s="10">
        <f>IF(AVERAGE(AX73,AY73)&gt;Bases!$E$18,(AVERAGE(AX73,AY73)-Bases!$E$18)*(AY$21-AX$21),0)</f>
        <v>0</v>
      </c>
      <c r="AZ74" s="10">
        <f>IF(AVERAGE(AY73,AZ73)&gt;Bases!$E$18,(AVERAGE(AY73,AZ73)-Bases!$E$18)*(AZ$21-AY$21),0)</f>
        <v>0</v>
      </c>
      <c r="BA74" s="10">
        <f>IF(AVERAGE(AZ73,BA73)&gt;Bases!$E$18,(AVERAGE(AZ73,BA73)-Bases!$E$18)*(BA$21-AZ$21),0)</f>
        <v>0</v>
      </c>
      <c r="BB74" s="10">
        <f>IF(AVERAGE(BA73,BB73)&gt;Bases!$E$18,(AVERAGE(BA73,BB73)-Bases!$E$18)*(BB$21-BA$21),0)</f>
        <v>0</v>
      </c>
      <c r="BC74" s="10">
        <f>IF(AVERAGE(BB73,BC73)&gt;Bases!$E$18,(AVERAGE(BB73,BC73)-Bases!$E$18)*(BC$21-BB$21),0)</f>
        <v>0</v>
      </c>
      <c r="BD74" s="10">
        <f>IF(AVERAGE(BC73,BD73)&gt;Bases!$E$18,(AVERAGE(BC73,BD73)-Bases!$E$18)*(BD$21-BC$21),0)</f>
        <v>0</v>
      </c>
      <c r="BE74" s="10">
        <f>IF(AVERAGE(BD73,BE73)&gt;Bases!$E$18,(AVERAGE(BD73,BE73)-Bases!$E$18)*(BE$21-BD$21),0)</f>
        <v>0</v>
      </c>
      <c r="BF74" s="10">
        <f>IF(AVERAGE(BE73,BF73)&gt;Bases!$E$18,(AVERAGE(BE73,BF73)-Bases!$E$18)*(BF$21-BE$21),0)</f>
        <v>0</v>
      </c>
      <c r="BG74" s="10">
        <f>IF(AVERAGE(BF73,BG73)&gt;Bases!$E$18,(AVERAGE(BF73,BG73)-Bases!$E$18)*(BG$21-BF$21),0)</f>
        <v>0</v>
      </c>
      <c r="BH74" s="10">
        <f>IF(AVERAGE(BG73,BH73)&gt;Bases!$E$18,(AVERAGE(BG73,BH73)-Bases!$E$18)*(BH$21-BG$21),0)</f>
        <v>0</v>
      </c>
      <c r="BI74" s="10">
        <f>IF(AVERAGE(BH73,BI73)&gt;Bases!$E$18,(AVERAGE(BH73,BI73)-Bases!$E$18)*(BI$21-BH$21),0)</f>
        <v>0</v>
      </c>
      <c r="BJ74" s="54">
        <f>IF(AVERAGE(BI73,BJ73)&gt;Bases!$E$18,(AVERAGE(BI73,BJ73)-Bases!$E$18)*(BJ$21-BI$21),0)</f>
        <v>0</v>
      </c>
      <c r="BK74" s="65"/>
    </row>
    <row r="75" spans="3:67" ht="30" customHeight="1" x14ac:dyDescent="0.2">
      <c r="C75" s="49" t="s">
        <v>100</v>
      </c>
      <c r="E75" s="28">
        <f t="shared" ref="E75:BJ75" si="44">IF(E$21="","",IF(OR(E$21-D$21&gt;8,E$21-D$21&lt;0),"erreur date",IF(E73=0,"",D75+E74)))</f>
        <v>0</v>
      </c>
      <c r="F75" s="28">
        <f t="shared" si="44"/>
        <v>0</v>
      </c>
      <c r="G75" s="28">
        <f t="shared" si="44"/>
        <v>0</v>
      </c>
      <c r="H75" s="28">
        <f t="shared" si="44"/>
        <v>0</v>
      </c>
      <c r="I75" s="28">
        <f t="shared" si="44"/>
        <v>0</v>
      </c>
      <c r="J75" s="28">
        <f t="shared" si="44"/>
        <v>0</v>
      </c>
      <c r="K75" s="28">
        <f t="shared" si="44"/>
        <v>0</v>
      </c>
      <c r="L75" s="28">
        <f t="shared" si="44"/>
        <v>0</v>
      </c>
      <c r="M75" s="28">
        <f t="shared" si="44"/>
        <v>0</v>
      </c>
      <c r="N75" s="28">
        <f t="shared" si="44"/>
        <v>0</v>
      </c>
      <c r="O75" s="28">
        <f t="shared" si="44"/>
        <v>0</v>
      </c>
      <c r="P75" s="28">
        <f t="shared" si="44"/>
        <v>0</v>
      </c>
      <c r="Q75" s="28">
        <f t="shared" si="44"/>
        <v>0</v>
      </c>
      <c r="R75" s="28">
        <f t="shared" si="44"/>
        <v>0</v>
      </c>
      <c r="S75" s="28">
        <f t="shared" si="44"/>
        <v>0</v>
      </c>
      <c r="T75" s="28">
        <f t="shared" si="44"/>
        <v>0</v>
      </c>
      <c r="U75" s="28">
        <f t="shared" si="44"/>
        <v>0</v>
      </c>
      <c r="V75" s="28">
        <f t="shared" si="44"/>
        <v>0</v>
      </c>
      <c r="W75" s="28">
        <f t="shared" si="44"/>
        <v>0</v>
      </c>
      <c r="X75" s="28">
        <f t="shared" si="44"/>
        <v>0</v>
      </c>
      <c r="Y75" s="28">
        <f t="shared" si="44"/>
        <v>0</v>
      </c>
      <c r="Z75" s="28">
        <f t="shared" si="44"/>
        <v>0</v>
      </c>
      <c r="AA75" s="28">
        <f t="shared" si="44"/>
        <v>0</v>
      </c>
      <c r="AB75" s="28">
        <f t="shared" si="44"/>
        <v>0</v>
      </c>
      <c r="AC75" s="28">
        <f t="shared" si="44"/>
        <v>0</v>
      </c>
      <c r="AD75" s="28">
        <f t="shared" si="44"/>
        <v>0</v>
      </c>
      <c r="AE75" s="28">
        <f t="shared" si="44"/>
        <v>0</v>
      </c>
      <c r="AF75" s="28">
        <f t="shared" si="44"/>
        <v>0</v>
      </c>
      <c r="AG75" s="28">
        <f t="shared" si="44"/>
        <v>0</v>
      </c>
      <c r="AH75" s="28">
        <f t="shared" si="44"/>
        <v>0</v>
      </c>
      <c r="AI75" s="28">
        <f t="shared" si="44"/>
        <v>0</v>
      </c>
      <c r="AJ75" s="28">
        <f t="shared" si="44"/>
        <v>0</v>
      </c>
      <c r="AK75" s="28">
        <f t="shared" si="44"/>
        <v>0</v>
      </c>
      <c r="AL75" s="28">
        <f t="shared" si="44"/>
        <v>0</v>
      </c>
      <c r="AM75" s="28">
        <f t="shared" si="44"/>
        <v>0</v>
      </c>
      <c r="AN75" s="28">
        <f t="shared" si="44"/>
        <v>0</v>
      </c>
      <c r="AO75" s="28">
        <f t="shared" si="44"/>
        <v>0</v>
      </c>
      <c r="AP75" s="28">
        <f t="shared" si="44"/>
        <v>0</v>
      </c>
      <c r="AQ75" s="28">
        <f t="shared" si="44"/>
        <v>0</v>
      </c>
      <c r="AR75" s="28">
        <f t="shared" si="44"/>
        <v>0</v>
      </c>
      <c r="AS75" s="28">
        <f t="shared" si="44"/>
        <v>0</v>
      </c>
      <c r="AT75" s="28">
        <f t="shared" si="44"/>
        <v>0</v>
      </c>
      <c r="AU75" s="28">
        <f t="shared" si="44"/>
        <v>0</v>
      </c>
      <c r="AV75" s="28">
        <f t="shared" si="44"/>
        <v>0</v>
      </c>
      <c r="AW75" s="28">
        <f t="shared" si="44"/>
        <v>0</v>
      </c>
      <c r="AX75" s="28">
        <f t="shared" si="44"/>
        <v>0</v>
      </c>
      <c r="AY75" s="28">
        <f t="shared" si="44"/>
        <v>0</v>
      </c>
      <c r="AZ75" s="28">
        <f t="shared" si="44"/>
        <v>0</v>
      </c>
      <c r="BA75" s="28">
        <f t="shared" si="44"/>
        <v>0</v>
      </c>
      <c r="BB75" s="28">
        <f t="shared" si="44"/>
        <v>0</v>
      </c>
      <c r="BC75" s="28">
        <f t="shared" si="44"/>
        <v>0</v>
      </c>
      <c r="BD75" s="28">
        <f t="shared" si="44"/>
        <v>0</v>
      </c>
      <c r="BE75" s="28">
        <f t="shared" si="44"/>
        <v>0</v>
      </c>
      <c r="BF75" s="28">
        <f t="shared" si="44"/>
        <v>0</v>
      </c>
      <c r="BG75" s="28">
        <f t="shared" si="44"/>
        <v>0</v>
      </c>
      <c r="BH75" s="28">
        <f t="shared" si="44"/>
        <v>0</v>
      </c>
      <c r="BI75" s="28">
        <f t="shared" si="44"/>
        <v>0</v>
      </c>
      <c r="BJ75" s="55">
        <f t="shared" si="44"/>
        <v>0</v>
      </c>
      <c r="BK75" s="65"/>
      <c r="BL75" s="57">
        <f t="shared" ref="BL75" si="45">IF(E$21&lt;500,"",MAX(E75:BJ75))</f>
        <v>0</v>
      </c>
      <c r="BM75" s="15">
        <f t="shared" ref="BM75" si="46">IF(E$21=0,"",MAX(E$21:BJ$21)-MIN(E$21:BJ$21))</f>
        <v>57</v>
      </c>
      <c r="BN75" s="15">
        <f t="shared" ref="BN75" si="47">IF(E$21&lt;500,"",MAX(E73:BJ73))</f>
        <v>1E-3</v>
      </c>
      <c r="BO75" s="15">
        <f t="shared" ref="BO75" si="48">IF(E$21&lt;500,"",E73)</f>
        <v>1E-3</v>
      </c>
    </row>
    <row r="76" spans="3:67" ht="40" customHeight="1" thickBot="1" x14ac:dyDescent="0.25">
      <c r="C76" s="41" t="s">
        <v>37</v>
      </c>
      <c r="D76" s="42"/>
      <c r="E76" s="43"/>
      <c r="F76" s="44" t="str">
        <f>IF(F73=0,"",IF(F75&lt;Bases!$E$14,Bases!$D$16,IF(F75&lt;Bases!$E$11,Bases!$D$14,IF(F75&lt;Bases!$E$12,Bases!$D$11,IF(F75&lt;Bases!$E$13,Bases!$D$12,Bases!$D$13)))))</f>
        <v>Laisser fermenter</v>
      </c>
      <c r="G76" s="44" t="str">
        <f>IF(G73=0,"",IF(G75&lt;Bases!$E$14,Bases!$D$16,IF(G75&lt;Bases!$E$11,Bases!$D$14,IF(G75&lt;Bases!$E$12,Bases!$D$11,IF(G75&lt;Bases!$E$13,Bases!$D$12,Bases!$D$13)))))</f>
        <v>Laisser fermenter</v>
      </c>
      <c r="H76" s="44" t="str">
        <f>IF(H73=0,"",IF(H75&lt;Bases!$E$14,Bases!$D$16,IF(H75&lt;Bases!$E$11,Bases!$D$14,IF(H75&lt;Bases!$E$12,Bases!$D$11,IF(H75&lt;Bases!$E$13,Bases!$D$12,Bases!$D$13)))))</f>
        <v>Laisser fermenter</v>
      </c>
      <c r="I76" s="44" t="str">
        <f>IF(I73=0,"",IF(I75&lt;Bases!$E$14,Bases!$D$16,IF(I75&lt;Bases!$E$11,Bases!$D$14,IF(I75&lt;Bases!$E$12,Bases!$D$11,IF(I75&lt;Bases!$E$13,Bases!$D$12,Bases!$D$13)))))</f>
        <v>Laisser fermenter</v>
      </c>
      <c r="J76" s="44" t="str">
        <f>IF(J73=0,"",IF(J75&lt;Bases!$E$14,Bases!$D$16,IF(J75&lt;Bases!$E$11,Bases!$D$14,IF(J75&lt;Bases!$E$12,Bases!$D$11,IF(J75&lt;Bases!$E$13,Bases!$D$12,Bases!$D$13)))))</f>
        <v>Laisser fermenter</v>
      </c>
      <c r="K76" s="44" t="str">
        <f>IF(K73=0,"",IF(K75&lt;Bases!$E$14,Bases!$D$16,IF(K75&lt;Bases!$E$11,Bases!$D$14,IF(K75&lt;Bases!$E$12,Bases!$D$11,IF(K75&lt;Bases!$E$13,Bases!$D$12,Bases!$D$13)))))</f>
        <v>Laisser fermenter</v>
      </c>
      <c r="L76" s="44" t="str">
        <f>IF(L73=0,"",IF(L75&lt;Bases!$E$14,Bases!$D$16,IF(L75&lt;Bases!$E$11,Bases!$D$14,IF(L75&lt;Bases!$E$12,Bases!$D$11,IF(L75&lt;Bases!$E$13,Bases!$D$12,Bases!$D$13)))))</f>
        <v>Laisser fermenter</v>
      </c>
      <c r="M76" s="44" t="str">
        <f>IF(M73=0,"",IF(M75&lt;Bases!$E$14,Bases!$D$16,IF(M75&lt;Bases!$E$11,Bases!$D$14,IF(M75&lt;Bases!$E$12,Bases!$D$11,IF(M75&lt;Bases!$E$13,Bases!$D$12,Bases!$D$13)))))</f>
        <v>Laisser fermenter</v>
      </c>
      <c r="N76" s="44" t="str">
        <f>IF(N73=0,"",IF(N75&lt;Bases!$E$14,Bases!$D$16,IF(N75&lt;Bases!$E$11,Bases!$D$14,IF(N75&lt;Bases!$E$12,Bases!$D$11,IF(N75&lt;Bases!$E$13,Bases!$D$12,Bases!$D$13)))))</f>
        <v>Laisser fermenter</v>
      </c>
      <c r="O76" s="44" t="str">
        <f>IF(O73=0,"",IF(O75&lt;Bases!$E$14,Bases!$D$16,IF(O75&lt;Bases!$E$11,Bases!$D$14,IF(O75&lt;Bases!$E$12,Bases!$D$11,IF(O75&lt;Bases!$E$13,Bases!$D$12,Bases!$D$13)))))</f>
        <v>Laisser fermenter</v>
      </c>
      <c r="P76" s="44" t="str">
        <f>IF(P73=0,"",IF(P75&lt;Bases!$E$14,Bases!$D$16,IF(P75&lt;Bases!$E$11,Bases!$D$14,IF(P75&lt;Bases!$E$12,Bases!$D$11,IF(P75&lt;Bases!$E$13,Bases!$D$12,Bases!$D$13)))))</f>
        <v>Laisser fermenter</v>
      </c>
      <c r="Q76" s="44" t="str">
        <f>IF(Q73=0,"",IF(Q75&lt;Bases!$E$14,Bases!$D$16,IF(Q75&lt;Bases!$E$11,Bases!$D$14,IF(Q75&lt;Bases!$E$12,Bases!$D$11,IF(Q75&lt;Bases!$E$13,Bases!$D$12,Bases!$D$13)))))</f>
        <v>Laisser fermenter</v>
      </c>
      <c r="R76" s="44" t="str">
        <f>IF(R73=0,"",IF(R75&lt;Bases!$E$14,Bases!$D$16,IF(R75&lt;Bases!$E$11,Bases!$D$14,IF(R75&lt;Bases!$E$12,Bases!$D$11,IF(R75&lt;Bases!$E$13,Bases!$D$12,Bases!$D$13)))))</f>
        <v>Laisser fermenter</v>
      </c>
      <c r="S76" s="44" t="str">
        <f>IF(S73=0,"",IF(S75&lt;Bases!$E$14,Bases!$D$16,IF(S75&lt;Bases!$E$11,Bases!$D$14,IF(S75&lt;Bases!$E$12,Bases!$D$11,IF(S75&lt;Bases!$E$13,Bases!$D$12,Bases!$D$13)))))</f>
        <v>Laisser fermenter</v>
      </c>
      <c r="T76" s="44" t="str">
        <f>IF(T73=0,"",IF(T75&lt;Bases!$E$14,Bases!$D$16,IF(T75&lt;Bases!$E$11,Bases!$D$14,IF(T75&lt;Bases!$E$12,Bases!$D$11,IF(T75&lt;Bases!$E$13,Bases!$D$12,Bases!$D$13)))))</f>
        <v>Laisser fermenter</v>
      </c>
      <c r="U76" s="44" t="str">
        <f>IF(U73=0,"",IF(U75&lt;Bases!$E$14,Bases!$D$16,IF(U75&lt;Bases!$E$11,Bases!$D$14,IF(U75&lt;Bases!$E$12,Bases!$D$11,IF(U75&lt;Bases!$E$13,Bases!$D$12,Bases!$D$13)))))</f>
        <v>Laisser fermenter</v>
      </c>
      <c r="V76" s="44" t="str">
        <f>IF(V73=0,"",IF(V75&lt;Bases!$E$14,Bases!$D$16,IF(V75&lt;Bases!$E$11,Bases!$D$14,IF(V75&lt;Bases!$E$12,Bases!$D$11,IF(V75&lt;Bases!$E$13,Bases!$D$12,Bases!$D$13)))))</f>
        <v>Laisser fermenter</v>
      </c>
      <c r="W76" s="44" t="str">
        <f>IF(W73=0,"",IF(W75&lt;Bases!$E$14,Bases!$D$16,IF(W75&lt;Bases!$E$11,Bases!$D$14,IF(W75&lt;Bases!$E$12,Bases!$D$11,IF(W75&lt;Bases!$E$13,Bases!$D$12,Bases!$D$13)))))</f>
        <v>Laisser fermenter</v>
      </c>
      <c r="X76" s="44" t="str">
        <f>IF(X73=0,"",IF(X75&lt;Bases!$E$14,Bases!$D$16,IF(X75&lt;Bases!$E$11,Bases!$D$14,IF(X75&lt;Bases!$E$12,Bases!$D$11,IF(X75&lt;Bases!$E$13,Bases!$D$12,Bases!$D$13)))))</f>
        <v>Laisser fermenter</v>
      </c>
      <c r="Y76" s="44" t="str">
        <f>IF(Y73=0,"",IF(Y75&lt;Bases!$E$14,Bases!$D$16,IF(Y75&lt;Bases!$E$11,Bases!$D$14,IF(Y75&lt;Bases!$E$12,Bases!$D$11,IF(Y75&lt;Bases!$E$13,Bases!$D$12,Bases!$D$13)))))</f>
        <v>Laisser fermenter</v>
      </c>
      <c r="Z76" s="44" t="str">
        <f>IF(Z73=0,"",IF(Z75&lt;Bases!$E$14,Bases!$D$16,IF(Z75&lt;Bases!$E$11,Bases!$D$14,IF(Z75&lt;Bases!$E$12,Bases!$D$11,IF(Z75&lt;Bases!$E$13,Bases!$D$12,Bases!$D$13)))))</f>
        <v>Laisser fermenter</v>
      </c>
      <c r="AA76" s="44" t="str">
        <f>IF(AA73=0,"",IF(AA75&lt;Bases!$E$14,Bases!$D$16,IF(AA75&lt;Bases!$E$11,Bases!$D$14,IF(AA75&lt;Bases!$E$12,Bases!$D$11,IF(AA75&lt;Bases!$E$13,Bases!$D$12,Bases!$D$13)))))</f>
        <v>Laisser fermenter</v>
      </c>
      <c r="AB76" s="44" t="str">
        <f>IF(AB73=0,"",IF(AB75&lt;Bases!$E$14,Bases!$D$16,IF(AB75&lt;Bases!$E$11,Bases!$D$14,IF(AB75&lt;Bases!$E$12,Bases!$D$11,IF(AB75&lt;Bases!$E$13,Bases!$D$12,Bases!$D$13)))))</f>
        <v>Laisser fermenter</v>
      </c>
      <c r="AC76" s="44" t="str">
        <f>IF(AC73=0,"",IF(AC75&lt;Bases!$E$14,Bases!$D$16,IF(AC75&lt;Bases!$E$11,Bases!$D$14,IF(AC75&lt;Bases!$E$12,Bases!$D$11,IF(AC75&lt;Bases!$E$13,Bases!$D$12,Bases!$D$13)))))</f>
        <v>Laisser fermenter</v>
      </c>
      <c r="AD76" s="44" t="str">
        <f>IF(AD73=0,"",IF(AD75&lt;Bases!$E$14,Bases!$D$16,IF(AD75&lt;Bases!$E$11,Bases!$D$14,IF(AD75&lt;Bases!$E$12,Bases!$D$11,IF(AD75&lt;Bases!$E$13,Bases!$D$12,Bases!$D$13)))))</f>
        <v>Laisser fermenter</v>
      </c>
      <c r="AE76" s="44" t="str">
        <f>IF(AE73=0,"",IF(AE75&lt;Bases!$E$14,Bases!$D$16,IF(AE75&lt;Bases!$E$11,Bases!$D$14,IF(AE75&lt;Bases!$E$12,Bases!$D$11,IF(AE75&lt;Bases!$E$13,Bases!$D$12,Bases!$D$13)))))</f>
        <v>Laisser fermenter</v>
      </c>
      <c r="AF76" s="44" t="str">
        <f>IF(AF73=0,"",IF(AF75&lt;Bases!$E$14,Bases!$D$16,IF(AF75&lt;Bases!$E$11,Bases!$D$14,IF(AF75&lt;Bases!$E$12,Bases!$D$11,IF(AF75&lt;Bases!$E$13,Bases!$D$12,Bases!$D$13)))))</f>
        <v>Laisser fermenter</v>
      </c>
      <c r="AG76" s="44" t="str">
        <f>IF(AG73=0,"",IF(AG75&lt;Bases!$E$14,Bases!$D$16,IF(AG75&lt;Bases!$E$11,Bases!$D$14,IF(AG75&lt;Bases!$E$12,Bases!$D$11,IF(AG75&lt;Bases!$E$13,Bases!$D$12,Bases!$D$13)))))</f>
        <v>Laisser fermenter</v>
      </c>
      <c r="AH76" s="44" t="str">
        <f>IF(AH73=0,"",IF(AH75&lt;Bases!$E$14,Bases!$D$16,IF(AH75&lt;Bases!$E$11,Bases!$D$14,IF(AH75&lt;Bases!$E$12,Bases!$D$11,IF(AH75&lt;Bases!$E$13,Bases!$D$12,Bases!$D$13)))))</f>
        <v>Laisser fermenter</v>
      </c>
      <c r="AI76" s="44" t="str">
        <f>IF(AI73=0,"",IF(AI75&lt;Bases!$E$14,Bases!$D$16,IF(AI75&lt;Bases!$E$11,Bases!$D$14,IF(AI75&lt;Bases!$E$12,Bases!$D$11,IF(AI75&lt;Bases!$E$13,Bases!$D$12,Bases!$D$13)))))</f>
        <v>Laisser fermenter</v>
      </c>
      <c r="AJ76" s="44" t="str">
        <f>IF(AJ73=0,"",IF(AJ75&lt;Bases!$E$14,Bases!$D$16,IF(AJ75&lt;Bases!$E$11,Bases!$D$14,IF(AJ75&lt;Bases!$E$12,Bases!$D$11,IF(AJ75&lt;Bases!$E$13,Bases!$D$12,Bases!$D$13)))))</f>
        <v>Laisser fermenter</v>
      </c>
      <c r="AK76" s="44" t="str">
        <f>IF(AK73=0,"",IF(AK75&lt;Bases!$E$14,Bases!$D$16,IF(AK75&lt;Bases!$E$11,Bases!$D$14,IF(AK75&lt;Bases!$E$12,Bases!$D$11,IF(AK75&lt;Bases!$E$13,Bases!$D$12,Bases!$D$13)))))</f>
        <v>Laisser fermenter</v>
      </c>
      <c r="AL76" s="44" t="str">
        <f>IF(AL73=0,"",IF(AL75&lt;Bases!$E$14,Bases!$D$16,IF(AL75&lt;Bases!$E$11,Bases!$D$14,IF(AL75&lt;Bases!$E$12,Bases!$D$11,IF(AL75&lt;Bases!$E$13,Bases!$D$12,Bases!$D$13)))))</f>
        <v>Laisser fermenter</v>
      </c>
      <c r="AM76" s="44" t="str">
        <f>IF(AM73=0,"",IF(AM75&lt;Bases!$E$14,Bases!$D$16,IF(AM75&lt;Bases!$E$11,Bases!$D$14,IF(AM75&lt;Bases!$E$12,Bases!$D$11,IF(AM75&lt;Bases!$E$13,Bases!$D$12,Bases!$D$13)))))</f>
        <v>Laisser fermenter</v>
      </c>
      <c r="AN76" s="44" t="str">
        <f>IF(AN73=0,"",IF(AN75&lt;Bases!$E$14,Bases!$D$16,IF(AN75&lt;Bases!$E$11,Bases!$D$14,IF(AN75&lt;Bases!$E$12,Bases!$D$11,IF(AN75&lt;Bases!$E$13,Bases!$D$12,Bases!$D$13)))))</f>
        <v>Laisser fermenter</v>
      </c>
      <c r="AO76" s="44" t="str">
        <f>IF(AO73=0,"",IF(AO75&lt;Bases!$E$14,Bases!$D$16,IF(AO75&lt;Bases!$E$11,Bases!$D$14,IF(AO75&lt;Bases!$E$12,Bases!$D$11,IF(AO75&lt;Bases!$E$13,Bases!$D$12,Bases!$D$13)))))</f>
        <v>Laisser fermenter</v>
      </c>
      <c r="AP76" s="44" t="str">
        <f>IF(AP73=0,"",IF(AP75&lt;Bases!$E$14,Bases!$D$16,IF(AP75&lt;Bases!$E$11,Bases!$D$14,IF(AP75&lt;Bases!$E$12,Bases!$D$11,IF(AP75&lt;Bases!$E$13,Bases!$D$12,Bases!$D$13)))))</f>
        <v>Laisser fermenter</v>
      </c>
      <c r="AQ76" s="44" t="str">
        <f>IF(AQ73=0,"",IF(AQ75&lt;Bases!$E$14,Bases!$D$16,IF(AQ75&lt;Bases!$E$11,Bases!$D$14,IF(AQ75&lt;Bases!$E$12,Bases!$D$11,IF(AQ75&lt;Bases!$E$13,Bases!$D$12,Bases!$D$13)))))</f>
        <v>Laisser fermenter</v>
      </c>
      <c r="AR76" s="44" t="str">
        <f>IF(AR73=0,"",IF(AR75&lt;Bases!$E$14,Bases!$D$16,IF(AR75&lt;Bases!$E$11,Bases!$D$14,IF(AR75&lt;Bases!$E$12,Bases!$D$11,IF(AR75&lt;Bases!$E$13,Bases!$D$12,Bases!$D$13)))))</f>
        <v>Laisser fermenter</v>
      </c>
      <c r="AS76" s="44" t="str">
        <f>IF(AS73=0,"",IF(AS75&lt;Bases!$E$14,Bases!$D$16,IF(AS75&lt;Bases!$E$11,Bases!$D$14,IF(AS75&lt;Bases!$E$12,Bases!$D$11,IF(AS75&lt;Bases!$E$13,Bases!$D$12,Bases!$D$13)))))</f>
        <v>Laisser fermenter</v>
      </c>
      <c r="AT76" s="44" t="str">
        <f>IF(AT73=0,"",IF(AT75&lt;Bases!$E$14,Bases!$D$16,IF(AT75&lt;Bases!$E$11,Bases!$D$14,IF(AT75&lt;Bases!$E$12,Bases!$D$11,IF(AT75&lt;Bases!$E$13,Bases!$D$12,Bases!$D$13)))))</f>
        <v>Laisser fermenter</v>
      </c>
      <c r="AU76" s="44" t="str">
        <f>IF(AU73=0,"",IF(AU75&lt;Bases!$E$14,Bases!$D$16,IF(AU75&lt;Bases!$E$11,Bases!$D$14,IF(AU75&lt;Bases!$E$12,Bases!$D$11,IF(AU75&lt;Bases!$E$13,Bases!$D$12,Bases!$D$13)))))</f>
        <v>Laisser fermenter</v>
      </c>
      <c r="AV76" s="44" t="str">
        <f>IF(AV73=0,"",IF(AV75&lt;Bases!$E$14,Bases!$D$16,IF(AV75&lt;Bases!$E$11,Bases!$D$14,IF(AV75&lt;Bases!$E$12,Bases!$D$11,IF(AV75&lt;Bases!$E$13,Bases!$D$12,Bases!$D$13)))))</f>
        <v>Laisser fermenter</v>
      </c>
      <c r="AW76" s="44" t="str">
        <f>IF(AW73=0,"",IF(AW75&lt;Bases!$E$14,Bases!$D$16,IF(AW75&lt;Bases!$E$11,Bases!$D$14,IF(AW75&lt;Bases!$E$12,Bases!$D$11,IF(AW75&lt;Bases!$E$13,Bases!$D$12,Bases!$D$13)))))</f>
        <v>Laisser fermenter</v>
      </c>
      <c r="AX76" s="44" t="str">
        <f>IF(AX73=0,"",IF(AX75&lt;Bases!$E$14,Bases!$D$16,IF(AX75&lt;Bases!$E$11,Bases!$D$14,IF(AX75&lt;Bases!$E$12,Bases!$D$11,IF(AX75&lt;Bases!$E$13,Bases!$D$12,Bases!$D$13)))))</f>
        <v>Laisser fermenter</v>
      </c>
      <c r="AY76" s="44" t="str">
        <f>IF(AY73=0,"",IF(AY75&lt;Bases!$E$14,Bases!$D$16,IF(AY75&lt;Bases!$E$11,Bases!$D$14,IF(AY75&lt;Bases!$E$12,Bases!$D$11,IF(AY75&lt;Bases!$E$13,Bases!$D$12,Bases!$D$13)))))</f>
        <v>Laisser fermenter</v>
      </c>
      <c r="AZ76" s="44" t="str">
        <f>IF(AZ73=0,"",IF(AZ75&lt;Bases!$E$14,Bases!$D$16,IF(AZ75&lt;Bases!$E$11,Bases!$D$14,IF(AZ75&lt;Bases!$E$12,Bases!$D$11,IF(AZ75&lt;Bases!$E$13,Bases!$D$12,Bases!$D$13)))))</f>
        <v>Laisser fermenter</v>
      </c>
      <c r="BA76" s="44" t="str">
        <f>IF(BA73=0,"",IF(BA75&lt;Bases!$E$14,Bases!$D$16,IF(BA75&lt;Bases!$E$11,Bases!$D$14,IF(BA75&lt;Bases!$E$12,Bases!$D$11,IF(BA75&lt;Bases!$E$13,Bases!$D$12,Bases!$D$13)))))</f>
        <v>Laisser fermenter</v>
      </c>
      <c r="BB76" s="44" t="str">
        <f>IF(BB73=0,"",IF(BB75&lt;Bases!$E$14,Bases!$D$16,IF(BB75&lt;Bases!$E$11,Bases!$D$14,IF(BB75&lt;Bases!$E$12,Bases!$D$11,IF(BB75&lt;Bases!$E$13,Bases!$D$12,Bases!$D$13)))))</f>
        <v>Laisser fermenter</v>
      </c>
      <c r="BC76" s="44" t="str">
        <f>IF(BC73=0,"",IF(BC75&lt;Bases!$E$14,Bases!$D$16,IF(BC75&lt;Bases!$E$11,Bases!$D$14,IF(BC75&lt;Bases!$E$12,Bases!$D$11,IF(BC75&lt;Bases!$E$13,Bases!$D$12,Bases!$D$13)))))</f>
        <v>Laisser fermenter</v>
      </c>
      <c r="BD76" s="44" t="str">
        <f>IF(BD73=0,"",IF(BD75&lt;Bases!$E$14,Bases!$D$16,IF(BD75&lt;Bases!$E$11,Bases!$D$14,IF(BD75&lt;Bases!$E$12,Bases!$D$11,IF(BD75&lt;Bases!$E$13,Bases!$D$12,Bases!$D$13)))))</f>
        <v>Laisser fermenter</v>
      </c>
      <c r="BE76" s="44" t="str">
        <f>IF(BE73=0,"",IF(BE75&lt;Bases!$E$14,Bases!$D$16,IF(BE75&lt;Bases!$E$11,Bases!$D$14,IF(BE75&lt;Bases!$E$12,Bases!$D$11,IF(BE75&lt;Bases!$E$13,Bases!$D$12,Bases!$D$13)))))</f>
        <v>Laisser fermenter</v>
      </c>
      <c r="BF76" s="44" t="str">
        <f>IF(BF73=0,"",IF(BF75&lt;Bases!$E$14,Bases!$D$16,IF(BF75&lt;Bases!$E$11,Bases!$D$14,IF(BF75&lt;Bases!$E$12,Bases!$D$11,IF(BF75&lt;Bases!$E$13,Bases!$D$12,Bases!$D$13)))))</f>
        <v>Laisser fermenter</v>
      </c>
      <c r="BG76" s="44" t="str">
        <f>IF(BG73=0,"",IF(BG75&lt;Bases!$E$14,Bases!$D$16,IF(BG75&lt;Bases!$E$11,Bases!$D$14,IF(BG75&lt;Bases!$E$12,Bases!$D$11,IF(BG75&lt;Bases!$E$13,Bases!$D$12,Bases!$D$13)))))</f>
        <v>Laisser fermenter</v>
      </c>
      <c r="BH76" s="44" t="str">
        <f>IF(BH73=0,"",IF(BH75&lt;Bases!$E$14,Bases!$D$16,IF(BH75&lt;Bases!$E$11,Bases!$D$14,IF(BH75&lt;Bases!$E$12,Bases!$D$11,IF(BH75&lt;Bases!$E$13,Bases!$D$12,Bases!$D$13)))))</f>
        <v>Laisser fermenter</v>
      </c>
      <c r="BI76" s="44" t="str">
        <f>IF(BI73=0,"",IF(BI75&lt;Bases!$E$14,Bases!$D$16,IF(BI75&lt;Bases!$E$11,Bases!$D$14,IF(BI75&lt;Bases!$E$12,Bases!$D$11,IF(BI75&lt;Bases!$E$13,Bases!$D$12,Bases!$D$13)))))</f>
        <v>Laisser fermenter</v>
      </c>
      <c r="BJ76" s="56" t="str">
        <f>IF(BJ73=0,"",IF(BJ75&lt;Bases!$E$14,Bases!$D$16,IF(BJ75&lt;Bases!$E$11,Bases!$D$14,IF(BJ75&lt;Bases!$E$12,Bases!$D$11,IF(BJ75&lt;Bases!$E$13,Bases!$D$12,Bases!$D$13)))))</f>
        <v>Laisser fermenter</v>
      </c>
      <c r="BK76" s="61" t="s">
        <v>102</v>
      </c>
      <c r="BL76" s="51" t="s">
        <v>17</v>
      </c>
      <c r="BM76" s="51" t="s">
        <v>18</v>
      </c>
      <c r="BN76" s="51" t="s">
        <v>19</v>
      </c>
      <c r="BO76" s="51" t="s">
        <v>20</v>
      </c>
    </row>
    <row r="77" spans="3:67" ht="18" hidden="1" customHeight="1" x14ac:dyDescent="0.2">
      <c r="C77" s="7"/>
      <c r="D77" s="7"/>
      <c r="E77" s="7"/>
      <c r="F77" s="7"/>
      <c r="G77" s="7"/>
      <c r="H77" s="7"/>
      <c r="I77" s="7"/>
      <c r="J77" s="7"/>
      <c r="K77" s="7"/>
      <c r="L77" s="7"/>
      <c r="M77" s="7"/>
      <c r="N77" s="7"/>
      <c r="O77" s="7"/>
      <c r="P77" s="7"/>
      <c r="Q77" s="7"/>
      <c r="R77" s="7"/>
      <c r="S77" s="7"/>
      <c r="T77" s="7"/>
      <c r="U77" s="7"/>
      <c r="V77" s="7"/>
      <c r="W77" s="7"/>
      <c r="X77" s="7"/>
      <c r="Y77" s="7"/>
      <c r="Z77" s="7"/>
      <c r="AA77" s="7"/>
      <c r="AB77" s="12"/>
      <c r="AC77" s="12"/>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59"/>
      <c r="BL77" s="45"/>
      <c r="BM77" s="45"/>
      <c r="BN77" s="45"/>
      <c r="BO77" s="45"/>
    </row>
    <row r="78" spans="3:67" ht="18" hidden="1" customHeight="1" x14ac:dyDescent="0.2">
      <c r="C78" s="7"/>
      <c r="D78" s="7"/>
      <c r="E78" s="7"/>
      <c r="F78" s="7"/>
      <c r="G78" s="7"/>
      <c r="H78" s="7"/>
      <c r="I78" s="7"/>
      <c r="J78" s="7"/>
      <c r="K78" s="7"/>
      <c r="L78" s="7"/>
      <c r="M78" s="7"/>
      <c r="N78" s="7"/>
      <c r="O78" s="7"/>
      <c r="P78" s="7"/>
      <c r="Q78" s="7"/>
      <c r="R78" s="7"/>
      <c r="S78" s="7"/>
      <c r="T78" s="7"/>
      <c r="U78" s="7"/>
      <c r="V78" s="7"/>
      <c r="W78" s="7"/>
      <c r="X78" s="7"/>
      <c r="Y78" s="7"/>
      <c r="Z78" s="7"/>
      <c r="AA78" s="7"/>
      <c r="AB78" s="12"/>
      <c r="AC78" s="12"/>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64" t="s">
        <v>104</v>
      </c>
    </row>
    <row r="79" spans="3:67" ht="18" hidden="1" customHeight="1" x14ac:dyDescent="0.2">
      <c r="C79" s="7"/>
      <c r="D79" s="7"/>
      <c r="E79" s="7"/>
      <c r="F79" s="7"/>
      <c r="G79" s="7"/>
      <c r="H79" s="7"/>
      <c r="I79" s="7"/>
      <c r="J79" s="7"/>
      <c r="K79" s="7"/>
      <c r="L79" s="7"/>
      <c r="M79" s="7"/>
      <c r="N79" s="7"/>
      <c r="O79" s="7"/>
      <c r="P79" s="7"/>
      <c r="Q79" s="7"/>
      <c r="R79" s="7"/>
      <c r="S79" s="7"/>
      <c r="T79" s="7"/>
      <c r="U79" s="7"/>
      <c r="V79" s="7"/>
      <c r="W79" s="7"/>
      <c r="X79" s="7"/>
      <c r="Y79" s="7"/>
      <c r="Z79" s="7"/>
      <c r="AA79" s="7"/>
      <c r="AB79" s="12"/>
      <c r="AC79" s="12"/>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65"/>
    </row>
    <row r="80" spans="3:67" ht="18" hidden="1" customHeight="1" x14ac:dyDescent="0.2">
      <c r="C80" s="7"/>
      <c r="D80" s="7"/>
      <c r="E80" s="7"/>
      <c r="F80" s="7"/>
      <c r="G80" s="7"/>
      <c r="H80" s="7"/>
      <c r="I80" s="7"/>
      <c r="J80" s="7"/>
      <c r="K80" s="7"/>
      <c r="L80" s="7"/>
      <c r="M80" s="7"/>
      <c r="N80" s="7"/>
      <c r="O80" s="7"/>
      <c r="P80" s="7"/>
      <c r="Q80" s="7"/>
      <c r="R80" s="7"/>
      <c r="S80" s="7"/>
      <c r="T80" s="7"/>
      <c r="U80" s="7"/>
      <c r="V80" s="7"/>
      <c r="W80" s="7"/>
      <c r="X80" s="7"/>
      <c r="Y80" s="7"/>
      <c r="Z80" s="7"/>
      <c r="AA80" s="7"/>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65"/>
      <c r="BL80" s="57"/>
      <c r="BM80" s="15"/>
      <c r="BN80" s="15"/>
      <c r="BO80" s="15"/>
    </row>
    <row r="81" spans="3:67" ht="18" hidden="1" customHeight="1" thickBot="1" x14ac:dyDescent="0.25">
      <c r="C81" s="7"/>
      <c r="D81" s="7"/>
      <c r="E81" s="7"/>
      <c r="F81" s="7"/>
      <c r="G81" s="7"/>
      <c r="H81" s="7"/>
      <c r="I81" s="7"/>
      <c r="J81" s="7"/>
      <c r="K81" s="7"/>
      <c r="L81" s="7"/>
      <c r="M81" s="7"/>
      <c r="N81" s="7"/>
      <c r="O81" s="7"/>
      <c r="P81" s="7"/>
      <c r="Q81" s="7"/>
      <c r="R81" s="7"/>
      <c r="S81" s="7"/>
      <c r="T81" s="7"/>
      <c r="U81" s="7"/>
      <c r="V81" s="7"/>
      <c r="W81" s="7"/>
      <c r="X81" s="7"/>
      <c r="Y81" s="7"/>
      <c r="Z81" s="7"/>
      <c r="AA81" s="7"/>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61" t="s">
        <v>102</v>
      </c>
      <c r="BL81" s="51"/>
      <c r="BM81" s="51"/>
      <c r="BN81" s="51"/>
      <c r="BO81" s="51"/>
    </row>
    <row r="82" spans="3:67" ht="6" customHeight="1" thickTop="1" thickBot="1" x14ac:dyDescent="0.2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c r="BA82" s="45"/>
      <c r="BB82" s="45"/>
      <c r="BC82" s="45"/>
      <c r="BD82" s="45"/>
      <c r="BE82" s="45"/>
      <c r="BF82" s="45"/>
      <c r="BG82" s="45"/>
      <c r="BH82" s="45"/>
      <c r="BI82" s="45"/>
      <c r="BJ82" s="45"/>
      <c r="BK82" s="59"/>
      <c r="BL82" s="45"/>
      <c r="BM82" s="45"/>
      <c r="BN82" s="45"/>
      <c r="BO82" s="45"/>
    </row>
    <row r="83" spans="3:67" ht="20" customHeight="1" thickTop="1" x14ac:dyDescent="0.2">
      <c r="C83" s="50" t="s">
        <v>101</v>
      </c>
      <c r="D83" s="40">
        <f>E83</f>
        <v>1E-3</v>
      </c>
      <c r="E83" s="40">
        <v>1E-3</v>
      </c>
      <c r="F83" s="40">
        <f>E83</f>
        <v>1E-3</v>
      </c>
      <c r="G83" s="40">
        <f t="shared" ref="G83:BJ83" si="49">F83</f>
        <v>1E-3</v>
      </c>
      <c r="H83" s="40">
        <f t="shared" si="49"/>
        <v>1E-3</v>
      </c>
      <c r="I83" s="40">
        <f t="shared" si="49"/>
        <v>1E-3</v>
      </c>
      <c r="J83" s="40">
        <f t="shared" si="49"/>
        <v>1E-3</v>
      </c>
      <c r="K83" s="40">
        <f t="shared" si="49"/>
        <v>1E-3</v>
      </c>
      <c r="L83" s="40">
        <f t="shared" si="49"/>
        <v>1E-3</v>
      </c>
      <c r="M83" s="40">
        <f t="shared" si="49"/>
        <v>1E-3</v>
      </c>
      <c r="N83" s="40">
        <f t="shared" si="49"/>
        <v>1E-3</v>
      </c>
      <c r="O83" s="40">
        <f t="shared" si="49"/>
        <v>1E-3</v>
      </c>
      <c r="P83" s="40">
        <f t="shared" si="49"/>
        <v>1E-3</v>
      </c>
      <c r="Q83" s="40">
        <f t="shared" si="49"/>
        <v>1E-3</v>
      </c>
      <c r="R83" s="40">
        <f t="shared" si="49"/>
        <v>1E-3</v>
      </c>
      <c r="S83" s="40">
        <f t="shared" si="49"/>
        <v>1E-3</v>
      </c>
      <c r="T83" s="40">
        <f t="shared" si="49"/>
        <v>1E-3</v>
      </c>
      <c r="U83" s="40">
        <f t="shared" si="49"/>
        <v>1E-3</v>
      </c>
      <c r="V83" s="40">
        <f t="shared" si="49"/>
        <v>1E-3</v>
      </c>
      <c r="W83" s="40">
        <f t="shared" si="49"/>
        <v>1E-3</v>
      </c>
      <c r="X83" s="40">
        <f t="shared" si="49"/>
        <v>1E-3</v>
      </c>
      <c r="Y83" s="40">
        <f t="shared" si="49"/>
        <v>1E-3</v>
      </c>
      <c r="Z83" s="40">
        <f t="shared" si="49"/>
        <v>1E-3</v>
      </c>
      <c r="AA83" s="40">
        <f t="shared" si="49"/>
        <v>1E-3</v>
      </c>
      <c r="AB83" s="40">
        <f t="shared" si="49"/>
        <v>1E-3</v>
      </c>
      <c r="AC83" s="40">
        <f t="shared" si="49"/>
        <v>1E-3</v>
      </c>
      <c r="AD83" s="40">
        <f t="shared" si="49"/>
        <v>1E-3</v>
      </c>
      <c r="AE83" s="40">
        <f t="shared" si="49"/>
        <v>1E-3</v>
      </c>
      <c r="AF83" s="40">
        <f t="shared" si="49"/>
        <v>1E-3</v>
      </c>
      <c r="AG83" s="40">
        <f t="shared" si="49"/>
        <v>1E-3</v>
      </c>
      <c r="AH83" s="40">
        <f t="shared" si="49"/>
        <v>1E-3</v>
      </c>
      <c r="AI83" s="40">
        <f t="shared" si="49"/>
        <v>1E-3</v>
      </c>
      <c r="AJ83" s="40">
        <f t="shared" si="49"/>
        <v>1E-3</v>
      </c>
      <c r="AK83" s="40">
        <f t="shared" si="49"/>
        <v>1E-3</v>
      </c>
      <c r="AL83" s="40">
        <f t="shared" si="49"/>
        <v>1E-3</v>
      </c>
      <c r="AM83" s="40">
        <f t="shared" si="49"/>
        <v>1E-3</v>
      </c>
      <c r="AN83" s="40">
        <f t="shared" si="49"/>
        <v>1E-3</v>
      </c>
      <c r="AO83" s="40">
        <f t="shared" si="49"/>
        <v>1E-3</v>
      </c>
      <c r="AP83" s="40">
        <f t="shared" si="49"/>
        <v>1E-3</v>
      </c>
      <c r="AQ83" s="40">
        <f t="shared" si="49"/>
        <v>1E-3</v>
      </c>
      <c r="AR83" s="40">
        <f t="shared" si="49"/>
        <v>1E-3</v>
      </c>
      <c r="AS83" s="40">
        <f t="shared" si="49"/>
        <v>1E-3</v>
      </c>
      <c r="AT83" s="40">
        <f t="shared" si="49"/>
        <v>1E-3</v>
      </c>
      <c r="AU83" s="40">
        <f t="shared" si="49"/>
        <v>1E-3</v>
      </c>
      <c r="AV83" s="40">
        <f t="shared" si="49"/>
        <v>1E-3</v>
      </c>
      <c r="AW83" s="40">
        <f t="shared" si="49"/>
        <v>1E-3</v>
      </c>
      <c r="AX83" s="40">
        <f t="shared" si="49"/>
        <v>1E-3</v>
      </c>
      <c r="AY83" s="40">
        <f t="shared" si="49"/>
        <v>1E-3</v>
      </c>
      <c r="AZ83" s="40">
        <f t="shared" si="49"/>
        <v>1E-3</v>
      </c>
      <c r="BA83" s="40">
        <f t="shared" si="49"/>
        <v>1E-3</v>
      </c>
      <c r="BB83" s="40">
        <f t="shared" si="49"/>
        <v>1E-3</v>
      </c>
      <c r="BC83" s="40">
        <f t="shared" si="49"/>
        <v>1E-3</v>
      </c>
      <c r="BD83" s="40">
        <f t="shared" si="49"/>
        <v>1E-3</v>
      </c>
      <c r="BE83" s="40">
        <f t="shared" si="49"/>
        <v>1E-3</v>
      </c>
      <c r="BF83" s="40">
        <f t="shared" si="49"/>
        <v>1E-3</v>
      </c>
      <c r="BG83" s="40">
        <f t="shared" si="49"/>
        <v>1E-3</v>
      </c>
      <c r="BH83" s="40">
        <f t="shared" si="49"/>
        <v>1E-3</v>
      </c>
      <c r="BI83" s="40">
        <f t="shared" si="49"/>
        <v>1E-3</v>
      </c>
      <c r="BJ83" s="53">
        <f t="shared" si="49"/>
        <v>1E-3</v>
      </c>
      <c r="BK83" s="64" t="s">
        <v>104</v>
      </c>
    </row>
    <row r="84" spans="3:67" ht="20" hidden="1" customHeight="1" x14ac:dyDescent="0.2">
      <c r="D84">
        <v>0</v>
      </c>
      <c r="E84" s="9">
        <v>0</v>
      </c>
      <c r="F84" s="10">
        <f>IF(AVERAGE(E83,F83)&gt;Bases!$E$18,(AVERAGE(E83,F83)-Bases!$E$18)*(F$21-E$21),0)</f>
        <v>0</v>
      </c>
      <c r="G84" s="10">
        <f>IF(AVERAGE(F83,G83)&gt;Bases!$E$18,(AVERAGE(F83,G83)-Bases!$E$18)*(G$21-F$21),0)</f>
        <v>0</v>
      </c>
      <c r="H84" s="10">
        <f>IF(AVERAGE(G83,H83)&gt;Bases!$E$18,(AVERAGE(G83,H83)-Bases!$E$18)*(H$21-G$21),0)</f>
        <v>0</v>
      </c>
      <c r="I84" s="10">
        <f>IF(AVERAGE(H83,I83)&gt;Bases!$E$18,(AVERAGE(H83,I83)-Bases!$E$18)*(I$21-H$21),0)</f>
        <v>0</v>
      </c>
      <c r="J84" s="10">
        <f>IF(AVERAGE(I83,J83)&gt;Bases!$E$18,(AVERAGE(I83,J83)-Bases!$E$18)*(J$21-I$21),0)</f>
        <v>0</v>
      </c>
      <c r="K84" s="10">
        <f>IF(AVERAGE(J83,K83)&gt;Bases!$E$18,(AVERAGE(J83,K83)-Bases!$E$18)*(K$21-J$21),0)</f>
        <v>0</v>
      </c>
      <c r="L84" s="10">
        <f>IF(AVERAGE(K83,L83)&gt;Bases!$E$18,(AVERAGE(K83,L83)-Bases!$E$18)*(L$21-K$21),0)</f>
        <v>0</v>
      </c>
      <c r="M84" s="10">
        <f>IF(AVERAGE(L83,M83)&gt;Bases!$E$18,(AVERAGE(L83,M83)-Bases!$E$18)*(M$21-L$21),0)</f>
        <v>0</v>
      </c>
      <c r="N84" s="10">
        <f>IF(AVERAGE(M83,N83)&gt;Bases!$E$18,(AVERAGE(M83,N83)-Bases!$E$18)*(N$21-M$21),0)</f>
        <v>0</v>
      </c>
      <c r="O84" s="10">
        <f>IF(AVERAGE(N83,O83)&gt;Bases!$E$18,(AVERAGE(N83,O83)-Bases!$E$18)*(O$21-N$21),0)</f>
        <v>0</v>
      </c>
      <c r="P84" s="10">
        <f>IF(AVERAGE(O83,P83)&gt;Bases!$E$18,(AVERAGE(O83,P83)-Bases!$E$18)*(P$21-O$21),0)</f>
        <v>0</v>
      </c>
      <c r="Q84" s="10">
        <f>IF(AVERAGE(P83,Q83)&gt;Bases!$E$18,(AVERAGE(P83,Q83)-Bases!$E$18)*(Q$21-P$21),0)</f>
        <v>0</v>
      </c>
      <c r="R84" s="10">
        <f>IF(AVERAGE(Q83,R83)&gt;Bases!$E$18,(AVERAGE(Q83,R83)-Bases!$E$18)*(R$21-Q$21),0)</f>
        <v>0</v>
      </c>
      <c r="S84" s="10">
        <f>IF(AVERAGE(R83,S83)&gt;Bases!$E$18,(AVERAGE(R83,S83)-Bases!$E$18)*(S$21-R$21),0)</f>
        <v>0</v>
      </c>
      <c r="T84" s="10">
        <f>IF(AVERAGE(S83,T83)&gt;Bases!$E$18,(AVERAGE(S83,T83)-Bases!$E$18)*(T$21-S$21),0)</f>
        <v>0</v>
      </c>
      <c r="U84" s="10">
        <f>IF(AVERAGE(T83,U83)&gt;Bases!$E$18,(AVERAGE(T83,U83)-Bases!$E$18)*(U$21-T$21),0)</f>
        <v>0</v>
      </c>
      <c r="V84" s="10">
        <f>IF(AVERAGE(U83,V83)&gt;Bases!$E$18,(AVERAGE(U83,V83)-Bases!$E$18)*(V$21-U$21),0)</f>
        <v>0</v>
      </c>
      <c r="W84" s="10">
        <f>IF(AVERAGE(V83,W83)&gt;Bases!$E$18,(AVERAGE(V83,W83)-Bases!$E$18)*(W$21-V$21),0)</f>
        <v>0</v>
      </c>
      <c r="X84" s="10">
        <f>IF(AVERAGE(W83,X83)&gt;Bases!$E$18,(AVERAGE(W83,X83)-Bases!$E$18)*(X$21-W$21),0)</f>
        <v>0</v>
      </c>
      <c r="Y84" s="10">
        <f>IF(AVERAGE(X83,Y83)&gt;Bases!$E$18,(AVERAGE(X83,Y83)-Bases!$E$18)*(Y$21-X$21),0)</f>
        <v>0</v>
      </c>
      <c r="Z84" s="10">
        <f>IF(AVERAGE(Y83,Z83)&gt;Bases!$E$18,(AVERAGE(Y83,Z83)-Bases!$E$18)*(Z$21-Y$21),0)</f>
        <v>0</v>
      </c>
      <c r="AA84" s="10">
        <f>IF(AVERAGE(Z83,AA83)&gt;Bases!$E$18,(AVERAGE(Z83,AA83)-Bases!$E$18)*(AA$21-Z$21),0)</f>
        <v>0</v>
      </c>
      <c r="AB84" s="10">
        <f>IF(AVERAGE(AA83,AB83)&gt;Bases!$E$18,(AVERAGE(AA83,AB83)-Bases!$E$18)*(AB$21-AA$21),0)</f>
        <v>0</v>
      </c>
      <c r="AC84" s="10">
        <f>IF(AVERAGE(AB83,AC83)&gt;Bases!$E$18,(AVERAGE(AB83,AC83)-Bases!$E$18)*(AC$21-AB$21),0)</f>
        <v>0</v>
      </c>
      <c r="AD84" s="10">
        <f>IF(AVERAGE(AC83,AD83)&gt;Bases!$E$18,(AVERAGE(AC83,AD83)-Bases!$E$18)*(AD$21-AC$21),0)</f>
        <v>0</v>
      </c>
      <c r="AE84" s="10">
        <f>IF(AVERAGE(AD83,AE83)&gt;Bases!$E$18,(AVERAGE(AD83,AE83)-Bases!$E$18)*(AE$21-AD$21),0)</f>
        <v>0</v>
      </c>
      <c r="AF84" s="10">
        <f>IF(AVERAGE(AE83,AF83)&gt;Bases!$E$18,(AVERAGE(AE83,AF83)-Bases!$E$18)*(AF$21-AE$21),0)</f>
        <v>0</v>
      </c>
      <c r="AG84" s="10">
        <f>IF(AVERAGE(AF83,AG83)&gt;Bases!$E$18,(AVERAGE(AF83,AG83)-Bases!$E$18)*(AG$21-AF$21),0)</f>
        <v>0</v>
      </c>
      <c r="AH84" s="10">
        <f>IF(AVERAGE(AG83,AH83)&gt;Bases!$E$18,(AVERAGE(AG83,AH83)-Bases!$E$18)*(AH$21-AG$21),0)</f>
        <v>0</v>
      </c>
      <c r="AI84" s="10">
        <f>IF(AVERAGE(AH83,AI83)&gt;Bases!$E$18,(AVERAGE(AH83,AI83)-Bases!$E$18)*(AI$21-AH$21),0)</f>
        <v>0</v>
      </c>
      <c r="AJ84" s="10">
        <f>IF(AVERAGE(AI83,AJ83)&gt;Bases!$E$18,(AVERAGE(AI83,AJ83)-Bases!$E$18)*(AJ$21-AI$21),0)</f>
        <v>0</v>
      </c>
      <c r="AK84" s="10">
        <f>IF(AVERAGE(AJ83,AK83)&gt;Bases!$E$18,(AVERAGE(AJ83,AK83)-Bases!$E$18)*(AK$21-AJ$21),0)</f>
        <v>0</v>
      </c>
      <c r="AL84" s="10">
        <f>IF(AVERAGE(AK83,AL83)&gt;Bases!$E$18,(AVERAGE(AK83,AL83)-Bases!$E$18)*(AL$21-AK$21),0)</f>
        <v>0</v>
      </c>
      <c r="AM84" s="10">
        <f>IF(AVERAGE(AL83,AM83)&gt;Bases!$E$18,(AVERAGE(AL83,AM83)-Bases!$E$18)*(AM$21-AL$21),0)</f>
        <v>0</v>
      </c>
      <c r="AN84" s="10">
        <f>IF(AVERAGE(AM83,AN83)&gt;Bases!$E$18,(AVERAGE(AM83,AN83)-Bases!$E$18)*(AN$21-AM$21),0)</f>
        <v>0</v>
      </c>
      <c r="AO84" s="10">
        <f>IF(AVERAGE(AN83,AO83)&gt;Bases!$E$18,(AVERAGE(AN83,AO83)-Bases!$E$18)*(AO$21-AN$21),0)</f>
        <v>0</v>
      </c>
      <c r="AP84" s="10">
        <f>IF(AVERAGE(AO83,AP83)&gt;Bases!$E$18,(AVERAGE(AO83,AP83)-Bases!$E$18)*(AP$21-AO$21),0)</f>
        <v>0</v>
      </c>
      <c r="AQ84" s="10">
        <f>IF(AVERAGE(AP83,AQ83)&gt;Bases!$E$18,(AVERAGE(AP83,AQ83)-Bases!$E$18)*(AQ$21-AP$21),0)</f>
        <v>0</v>
      </c>
      <c r="AR84" s="10">
        <f>IF(AVERAGE(AQ83,AR83)&gt;Bases!$E$18,(AVERAGE(AQ83,AR83)-Bases!$E$18)*(AR$21-AQ$21),0)</f>
        <v>0</v>
      </c>
      <c r="AS84" s="10">
        <f>IF(AVERAGE(AR83,AS83)&gt;Bases!$E$18,(AVERAGE(AR83,AS83)-Bases!$E$18)*(AS$21-AR$21),0)</f>
        <v>0</v>
      </c>
      <c r="AT84" s="10">
        <f>IF(AVERAGE(AS83,AT83)&gt;Bases!$E$18,(AVERAGE(AS83,AT83)-Bases!$E$18)*(AT$21-AS$21),0)</f>
        <v>0</v>
      </c>
      <c r="AU84" s="10">
        <f>IF(AVERAGE(AT83,AU83)&gt;Bases!$E$18,(AVERAGE(AT83,AU83)-Bases!$E$18)*(AU$21-AT$21),0)</f>
        <v>0</v>
      </c>
      <c r="AV84" s="10">
        <f>IF(AVERAGE(AU83,AV83)&gt;Bases!$E$18,(AVERAGE(AU83,AV83)-Bases!$E$18)*(AV$21-AU$21),0)</f>
        <v>0</v>
      </c>
      <c r="AW84" s="10">
        <f>IF(AVERAGE(AV83,AW83)&gt;Bases!$E$18,(AVERAGE(AV83,AW83)-Bases!$E$18)*(AW$21-AV$21),0)</f>
        <v>0</v>
      </c>
      <c r="AX84" s="10">
        <f>IF(AVERAGE(AW83,AX83)&gt;Bases!$E$18,(AVERAGE(AW83,AX83)-Bases!$E$18)*(AX$21-AW$21),0)</f>
        <v>0</v>
      </c>
      <c r="AY84" s="10">
        <f>IF(AVERAGE(AX83,AY83)&gt;Bases!$E$18,(AVERAGE(AX83,AY83)-Bases!$E$18)*(AY$21-AX$21),0)</f>
        <v>0</v>
      </c>
      <c r="AZ84" s="10">
        <f>IF(AVERAGE(AY83,AZ83)&gt;Bases!$E$18,(AVERAGE(AY83,AZ83)-Bases!$E$18)*(AZ$21-AY$21),0)</f>
        <v>0</v>
      </c>
      <c r="BA84" s="10">
        <f>IF(AVERAGE(AZ83,BA83)&gt;Bases!$E$18,(AVERAGE(AZ83,BA83)-Bases!$E$18)*(BA$21-AZ$21),0)</f>
        <v>0</v>
      </c>
      <c r="BB84" s="10">
        <f>IF(AVERAGE(BA83,BB83)&gt;Bases!$E$18,(AVERAGE(BA83,BB83)-Bases!$E$18)*(BB$21-BA$21),0)</f>
        <v>0</v>
      </c>
      <c r="BC84" s="10">
        <f>IF(AVERAGE(BB83,BC83)&gt;Bases!$E$18,(AVERAGE(BB83,BC83)-Bases!$E$18)*(BC$21-BB$21),0)</f>
        <v>0</v>
      </c>
      <c r="BD84" s="10">
        <f>IF(AVERAGE(BC83,BD83)&gt;Bases!$E$18,(AVERAGE(BC83,BD83)-Bases!$E$18)*(BD$21-BC$21),0)</f>
        <v>0</v>
      </c>
      <c r="BE84" s="10">
        <f>IF(AVERAGE(BD83,BE83)&gt;Bases!$E$18,(AVERAGE(BD83,BE83)-Bases!$E$18)*(BE$21-BD$21),0)</f>
        <v>0</v>
      </c>
      <c r="BF84" s="10">
        <f>IF(AVERAGE(BE83,BF83)&gt;Bases!$E$18,(AVERAGE(BE83,BF83)-Bases!$E$18)*(BF$21-BE$21),0)</f>
        <v>0</v>
      </c>
      <c r="BG84" s="10">
        <f>IF(AVERAGE(BF83,BG83)&gt;Bases!$E$18,(AVERAGE(BF83,BG83)-Bases!$E$18)*(BG$21-BF$21),0)</f>
        <v>0</v>
      </c>
      <c r="BH84" s="10">
        <f>IF(AVERAGE(BG83,BH83)&gt;Bases!$E$18,(AVERAGE(BG83,BH83)-Bases!$E$18)*(BH$21-BG$21),0)</f>
        <v>0</v>
      </c>
      <c r="BI84" s="10">
        <f>IF(AVERAGE(BH83,BI83)&gt;Bases!$E$18,(AVERAGE(BH83,BI83)-Bases!$E$18)*(BI$21-BH$21),0)</f>
        <v>0</v>
      </c>
      <c r="BJ84" s="54">
        <f>IF(AVERAGE(BI83,BJ83)&gt;Bases!$E$18,(AVERAGE(BI83,BJ83)-Bases!$E$18)*(BJ$21-BI$21),0)</f>
        <v>0</v>
      </c>
      <c r="BK84" s="65"/>
    </row>
    <row r="85" spans="3:67" ht="30" customHeight="1" x14ac:dyDescent="0.2">
      <c r="C85" s="49" t="s">
        <v>100</v>
      </c>
      <c r="E85" s="28">
        <f t="shared" ref="E85:BJ85" si="50">IF(E$21="","",IF(OR(E$21-D$21&gt;8,E$21-D$21&lt;0),"erreur date",IF(E83=0,"",D85+E84)))</f>
        <v>0</v>
      </c>
      <c r="F85" s="28">
        <f t="shared" si="50"/>
        <v>0</v>
      </c>
      <c r="G85" s="28">
        <f t="shared" si="50"/>
        <v>0</v>
      </c>
      <c r="H85" s="28">
        <f t="shared" si="50"/>
        <v>0</v>
      </c>
      <c r="I85" s="28">
        <f t="shared" si="50"/>
        <v>0</v>
      </c>
      <c r="J85" s="28">
        <f t="shared" si="50"/>
        <v>0</v>
      </c>
      <c r="K85" s="28">
        <f t="shared" si="50"/>
        <v>0</v>
      </c>
      <c r="L85" s="28">
        <f t="shared" si="50"/>
        <v>0</v>
      </c>
      <c r="M85" s="28">
        <f t="shared" si="50"/>
        <v>0</v>
      </c>
      <c r="N85" s="28">
        <f t="shared" si="50"/>
        <v>0</v>
      </c>
      <c r="O85" s="28">
        <f t="shared" si="50"/>
        <v>0</v>
      </c>
      <c r="P85" s="28">
        <f t="shared" si="50"/>
        <v>0</v>
      </c>
      <c r="Q85" s="28">
        <f t="shared" si="50"/>
        <v>0</v>
      </c>
      <c r="R85" s="28">
        <f t="shared" si="50"/>
        <v>0</v>
      </c>
      <c r="S85" s="28">
        <f t="shared" si="50"/>
        <v>0</v>
      </c>
      <c r="T85" s="28">
        <f t="shared" si="50"/>
        <v>0</v>
      </c>
      <c r="U85" s="28">
        <f t="shared" si="50"/>
        <v>0</v>
      </c>
      <c r="V85" s="28">
        <f t="shared" si="50"/>
        <v>0</v>
      </c>
      <c r="W85" s="28">
        <f t="shared" si="50"/>
        <v>0</v>
      </c>
      <c r="X85" s="28">
        <f t="shared" si="50"/>
        <v>0</v>
      </c>
      <c r="Y85" s="28">
        <f t="shared" si="50"/>
        <v>0</v>
      </c>
      <c r="Z85" s="28">
        <f t="shared" si="50"/>
        <v>0</v>
      </c>
      <c r="AA85" s="28">
        <f t="shared" si="50"/>
        <v>0</v>
      </c>
      <c r="AB85" s="28">
        <f t="shared" si="50"/>
        <v>0</v>
      </c>
      <c r="AC85" s="28">
        <f t="shared" si="50"/>
        <v>0</v>
      </c>
      <c r="AD85" s="28">
        <f t="shared" si="50"/>
        <v>0</v>
      </c>
      <c r="AE85" s="28">
        <f t="shared" si="50"/>
        <v>0</v>
      </c>
      <c r="AF85" s="28">
        <f t="shared" si="50"/>
        <v>0</v>
      </c>
      <c r="AG85" s="28">
        <f t="shared" si="50"/>
        <v>0</v>
      </c>
      <c r="AH85" s="28">
        <f t="shared" si="50"/>
        <v>0</v>
      </c>
      <c r="AI85" s="28">
        <f t="shared" si="50"/>
        <v>0</v>
      </c>
      <c r="AJ85" s="28">
        <f t="shared" si="50"/>
        <v>0</v>
      </c>
      <c r="AK85" s="28">
        <f t="shared" si="50"/>
        <v>0</v>
      </c>
      <c r="AL85" s="28">
        <f t="shared" si="50"/>
        <v>0</v>
      </c>
      <c r="AM85" s="28">
        <f t="shared" si="50"/>
        <v>0</v>
      </c>
      <c r="AN85" s="28">
        <f t="shared" si="50"/>
        <v>0</v>
      </c>
      <c r="AO85" s="28">
        <f t="shared" si="50"/>
        <v>0</v>
      </c>
      <c r="AP85" s="28">
        <f t="shared" si="50"/>
        <v>0</v>
      </c>
      <c r="AQ85" s="28">
        <f t="shared" si="50"/>
        <v>0</v>
      </c>
      <c r="AR85" s="28">
        <f t="shared" si="50"/>
        <v>0</v>
      </c>
      <c r="AS85" s="28">
        <f t="shared" si="50"/>
        <v>0</v>
      </c>
      <c r="AT85" s="28">
        <f t="shared" si="50"/>
        <v>0</v>
      </c>
      <c r="AU85" s="28">
        <f t="shared" si="50"/>
        <v>0</v>
      </c>
      <c r="AV85" s="28">
        <f t="shared" si="50"/>
        <v>0</v>
      </c>
      <c r="AW85" s="28">
        <f t="shared" si="50"/>
        <v>0</v>
      </c>
      <c r="AX85" s="28">
        <f t="shared" si="50"/>
        <v>0</v>
      </c>
      <c r="AY85" s="28">
        <f t="shared" si="50"/>
        <v>0</v>
      </c>
      <c r="AZ85" s="28">
        <f t="shared" si="50"/>
        <v>0</v>
      </c>
      <c r="BA85" s="28">
        <f t="shared" si="50"/>
        <v>0</v>
      </c>
      <c r="BB85" s="28">
        <f t="shared" si="50"/>
        <v>0</v>
      </c>
      <c r="BC85" s="28">
        <f t="shared" si="50"/>
        <v>0</v>
      </c>
      <c r="BD85" s="28">
        <f t="shared" si="50"/>
        <v>0</v>
      </c>
      <c r="BE85" s="28">
        <f t="shared" si="50"/>
        <v>0</v>
      </c>
      <c r="BF85" s="28">
        <f t="shared" si="50"/>
        <v>0</v>
      </c>
      <c r="BG85" s="28">
        <f t="shared" si="50"/>
        <v>0</v>
      </c>
      <c r="BH85" s="28">
        <f t="shared" si="50"/>
        <v>0</v>
      </c>
      <c r="BI85" s="28">
        <f t="shared" si="50"/>
        <v>0</v>
      </c>
      <c r="BJ85" s="55">
        <f t="shared" si="50"/>
        <v>0</v>
      </c>
      <c r="BK85" s="65"/>
      <c r="BL85" s="57">
        <f t="shared" ref="BL85" si="51">IF(E$21&lt;500,"",MAX(E85:BJ85))</f>
        <v>0</v>
      </c>
      <c r="BM85" s="15">
        <f t="shared" ref="BM85" si="52">IF(E$21=0,"",MAX(E$21:BJ$21)-MIN(E$21:BJ$21))</f>
        <v>57</v>
      </c>
      <c r="BN85" s="15">
        <f t="shared" ref="BN85" si="53">IF(E$21&lt;500,"",MAX(E83:BJ83))</f>
        <v>1E-3</v>
      </c>
      <c r="BO85" s="15">
        <f t="shared" ref="BO85" si="54">IF(E$21&lt;500,"",E83)</f>
        <v>1E-3</v>
      </c>
    </row>
    <row r="86" spans="3:67" ht="40" customHeight="1" thickBot="1" x14ac:dyDescent="0.25">
      <c r="C86" s="41" t="s">
        <v>37</v>
      </c>
      <c r="D86" s="42"/>
      <c r="E86" s="43"/>
      <c r="F86" s="44" t="str">
        <f>IF(F83="",Bases!$D$20,IF(F83=0,"",IF(F85&lt;Bases!$E$14,Bases!$D$16,IF(F85&lt;Bases!$E$11,Bases!$D$14,IF(F85&lt;Bases!$E$12,Bases!$D$11,IF(F85&lt;Bases!$E$13,Bases!$D$12,Bases!$D$13))))))</f>
        <v>Laisser fermenter</v>
      </c>
      <c r="G86" s="44" t="str">
        <f>IF(G83="",Bases!$D$20,IF(G83=0,"",IF(G85&lt;Bases!$E$14,Bases!$D$16,IF(G85&lt;Bases!$E$11,Bases!$D$14,IF(G85&lt;Bases!$E$12,Bases!$D$11,IF(G85&lt;Bases!$E$13,Bases!$D$12,Bases!$D$13))))))</f>
        <v>Laisser fermenter</v>
      </c>
      <c r="H86" s="44" t="str">
        <f>IF(H83="",Bases!$D$20,IF(H83=0,"",IF(H85&lt;Bases!$E$14,Bases!$D$16,IF(H85&lt;Bases!$E$11,Bases!$D$14,IF(H85&lt;Bases!$E$12,Bases!$D$11,IF(H85&lt;Bases!$E$13,Bases!$D$12,Bases!$D$13))))))</f>
        <v>Laisser fermenter</v>
      </c>
      <c r="I86" s="44" t="str">
        <f>IF(I83="",Bases!$D$20,IF(I83=0,"",IF(I85&lt;Bases!$E$14,Bases!$D$16,IF(I85&lt;Bases!$E$11,Bases!$D$14,IF(I85&lt;Bases!$E$12,Bases!$D$11,IF(I85&lt;Bases!$E$13,Bases!$D$12,Bases!$D$13))))))</f>
        <v>Laisser fermenter</v>
      </c>
      <c r="J86" s="44" t="str">
        <f>IF(J83="",Bases!$D$20,IF(J83=0,"",IF(J85&lt;Bases!$E$14,Bases!$D$16,IF(J85&lt;Bases!$E$11,Bases!$D$14,IF(J85&lt;Bases!$E$12,Bases!$D$11,IF(J85&lt;Bases!$E$13,Bases!$D$12,Bases!$D$13))))))</f>
        <v>Laisser fermenter</v>
      </c>
      <c r="K86" s="44" t="str">
        <f>IF(K83="",Bases!$D$20,IF(K83=0,"",IF(K85&lt;Bases!$E$14,Bases!$D$16,IF(K85&lt;Bases!$E$11,Bases!$D$14,IF(K85&lt;Bases!$E$12,Bases!$D$11,IF(K85&lt;Bases!$E$13,Bases!$D$12,Bases!$D$13))))))</f>
        <v>Laisser fermenter</v>
      </c>
      <c r="L86" s="44" t="str">
        <f>IF(L83="",Bases!$D$20,IF(L83=0,"",IF(L85&lt;Bases!$E$14,Bases!$D$16,IF(L85&lt;Bases!$E$11,Bases!$D$14,IF(L85&lt;Bases!$E$12,Bases!$D$11,IF(L85&lt;Bases!$E$13,Bases!$D$12,Bases!$D$13))))))</f>
        <v>Laisser fermenter</v>
      </c>
      <c r="M86" s="44" t="str">
        <f>IF(M83="",Bases!$D$20,IF(M83=0,"",IF(M85&lt;Bases!$E$14,Bases!$D$16,IF(M85&lt;Bases!$E$11,Bases!$D$14,IF(M85&lt;Bases!$E$12,Bases!$D$11,IF(M85&lt;Bases!$E$13,Bases!$D$12,Bases!$D$13))))))</f>
        <v>Laisser fermenter</v>
      </c>
      <c r="N86" s="44" t="str">
        <f>IF(N83="",Bases!$D$20,IF(N83=0,"",IF(N85&lt;Bases!$E$14,Bases!$D$16,IF(N85&lt;Bases!$E$11,Bases!$D$14,IF(N85&lt;Bases!$E$12,Bases!$D$11,IF(N85&lt;Bases!$E$13,Bases!$D$12,Bases!$D$13))))))</f>
        <v>Laisser fermenter</v>
      </c>
      <c r="O86" s="44" t="str">
        <f>IF(O83="",Bases!$D$20,IF(O83=0,"",IF(O85&lt;Bases!$E$14,Bases!$D$16,IF(O85&lt;Bases!$E$11,Bases!$D$14,IF(O85&lt;Bases!$E$12,Bases!$D$11,IF(O85&lt;Bases!$E$13,Bases!$D$12,Bases!$D$13))))))</f>
        <v>Laisser fermenter</v>
      </c>
      <c r="P86" s="44" t="str">
        <f>IF(P83="",Bases!$D$20,IF(P83=0,"",IF(P85&lt;Bases!$E$14,Bases!$D$16,IF(P85&lt;Bases!$E$11,Bases!$D$14,IF(P85&lt;Bases!$E$12,Bases!$D$11,IF(P85&lt;Bases!$E$13,Bases!$D$12,Bases!$D$13))))))</f>
        <v>Laisser fermenter</v>
      </c>
      <c r="Q86" s="44" t="str">
        <f>IF(Q83="",Bases!$D$20,IF(Q83=0,"",IF(Q85&lt;Bases!$E$14,Bases!$D$16,IF(Q85&lt;Bases!$E$11,Bases!$D$14,IF(Q85&lt;Bases!$E$12,Bases!$D$11,IF(Q85&lt;Bases!$E$13,Bases!$D$12,Bases!$D$13))))))</f>
        <v>Laisser fermenter</v>
      </c>
      <c r="R86" s="44" t="str">
        <f>IF(R83="",Bases!$D$20,IF(R83=0,"",IF(R85&lt;Bases!$E$14,Bases!$D$16,IF(R85&lt;Bases!$E$11,Bases!$D$14,IF(R85&lt;Bases!$E$12,Bases!$D$11,IF(R85&lt;Bases!$E$13,Bases!$D$12,Bases!$D$13))))))</f>
        <v>Laisser fermenter</v>
      </c>
      <c r="S86" s="44" t="str">
        <f>IF(S83="",Bases!$D$20,IF(S83=0,"",IF(S85&lt;Bases!$E$14,Bases!$D$16,IF(S85&lt;Bases!$E$11,Bases!$D$14,IF(S85&lt;Bases!$E$12,Bases!$D$11,IF(S85&lt;Bases!$E$13,Bases!$D$12,Bases!$D$13))))))</f>
        <v>Laisser fermenter</v>
      </c>
      <c r="T86" s="44" t="str">
        <f>IF(T83="",Bases!$D$20,IF(T83=0,"",IF(T85&lt;Bases!$E$14,Bases!$D$16,IF(T85&lt;Bases!$E$11,Bases!$D$14,IF(T85&lt;Bases!$E$12,Bases!$D$11,IF(T85&lt;Bases!$E$13,Bases!$D$12,Bases!$D$13))))))</f>
        <v>Laisser fermenter</v>
      </c>
      <c r="U86" s="44" t="str">
        <f>IF(U83="",Bases!$D$20,IF(U83=0,"",IF(U85&lt;Bases!$E$14,Bases!$D$16,IF(U85&lt;Bases!$E$11,Bases!$D$14,IF(U85&lt;Bases!$E$12,Bases!$D$11,IF(U85&lt;Bases!$E$13,Bases!$D$12,Bases!$D$13))))))</f>
        <v>Laisser fermenter</v>
      </c>
      <c r="V86" s="44" t="str">
        <f>IF(V83="",Bases!$D$20,IF(V83=0,"",IF(V85&lt;Bases!$E$14,Bases!$D$16,IF(V85&lt;Bases!$E$11,Bases!$D$14,IF(V85&lt;Bases!$E$12,Bases!$D$11,IF(V85&lt;Bases!$E$13,Bases!$D$12,Bases!$D$13))))))</f>
        <v>Laisser fermenter</v>
      </c>
      <c r="W86" s="44" t="str">
        <f>IF(W83="",Bases!$D$20,IF(W83=0,"",IF(W85&lt;Bases!$E$14,Bases!$D$16,IF(W85&lt;Bases!$E$11,Bases!$D$14,IF(W85&lt;Bases!$E$12,Bases!$D$11,IF(W85&lt;Bases!$E$13,Bases!$D$12,Bases!$D$13))))))</f>
        <v>Laisser fermenter</v>
      </c>
      <c r="X86" s="44" t="str">
        <f>IF(X83="",Bases!$D$20,IF(X83=0,"",IF(X85&lt;Bases!$E$14,Bases!$D$16,IF(X85&lt;Bases!$E$11,Bases!$D$14,IF(X85&lt;Bases!$E$12,Bases!$D$11,IF(X85&lt;Bases!$E$13,Bases!$D$12,Bases!$D$13))))))</f>
        <v>Laisser fermenter</v>
      </c>
      <c r="Y86" s="44" t="str">
        <f>IF(Y83="",Bases!$D$20,IF(Y83=0,"",IF(Y85&lt;Bases!$E$14,Bases!$D$16,IF(Y85&lt;Bases!$E$11,Bases!$D$14,IF(Y85&lt;Bases!$E$12,Bases!$D$11,IF(Y85&lt;Bases!$E$13,Bases!$D$12,Bases!$D$13))))))</f>
        <v>Laisser fermenter</v>
      </c>
      <c r="Z86" s="44" t="str">
        <f>IF(Z83="",Bases!$D$20,IF(Z83=0,"",IF(Z85&lt;Bases!$E$14,Bases!$D$16,IF(Z85&lt;Bases!$E$11,Bases!$D$14,IF(Z85&lt;Bases!$E$12,Bases!$D$11,IF(Z85&lt;Bases!$E$13,Bases!$D$12,Bases!$D$13))))))</f>
        <v>Laisser fermenter</v>
      </c>
      <c r="AA86" s="44" t="str">
        <f>IF(AA83="",Bases!$D$20,IF(AA83=0,"",IF(AA85&lt;Bases!$E$14,Bases!$D$16,IF(AA85&lt;Bases!$E$11,Bases!$D$14,IF(AA85&lt;Bases!$E$12,Bases!$D$11,IF(AA85&lt;Bases!$E$13,Bases!$D$12,Bases!$D$13))))))</f>
        <v>Laisser fermenter</v>
      </c>
      <c r="AB86" s="44" t="str">
        <f>IF(AB83="",Bases!$D$20,IF(AB83=0,"",IF(AB85&lt;Bases!$E$14,Bases!$D$16,IF(AB85&lt;Bases!$E$11,Bases!$D$14,IF(AB85&lt;Bases!$E$12,Bases!$D$11,IF(AB85&lt;Bases!$E$13,Bases!$D$12,Bases!$D$13))))))</f>
        <v>Laisser fermenter</v>
      </c>
      <c r="AC86" s="44" t="str">
        <f>IF(AC83="",Bases!$D$20,IF(AC83=0,"",IF(AC85&lt;Bases!$E$14,Bases!$D$16,IF(AC85&lt;Bases!$E$11,Bases!$D$14,IF(AC85&lt;Bases!$E$12,Bases!$D$11,IF(AC85&lt;Bases!$E$13,Bases!$D$12,Bases!$D$13))))))</f>
        <v>Laisser fermenter</v>
      </c>
      <c r="AD86" s="44" t="str">
        <f>IF(AD83="",Bases!$D$20,IF(AD83=0,"",IF(AD85&lt;Bases!$E$14,Bases!$D$16,IF(AD85&lt;Bases!$E$11,Bases!$D$14,IF(AD85&lt;Bases!$E$12,Bases!$D$11,IF(AD85&lt;Bases!$E$13,Bases!$D$12,Bases!$D$13))))))</f>
        <v>Laisser fermenter</v>
      </c>
      <c r="AE86" s="44" t="str">
        <f>IF(AE83="",Bases!$D$20,IF(AE83=0,"",IF(AE85&lt;Bases!$E$14,Bases!$D$16,IF(AE85&lt;Bases!$E$11,Bases!$D$14,IF(AE85&lt;Bases!$E$12,Bases!$D$11,IF(AE85&lt;Bases!$E$13,Bases!$D$12,Bases!$D$13))))))</f>
        <v>Laisser fermenter</v>
      </c>
      <c r="AF86" s="44" t="str">
        <f>IF(AF83="",Bases!$D$20,IF(AF83=0,"",IF(AF85&lt;Bases!$E$14,Bases!$D$16,IF(AF85&lt;Bases!$E$11,Bases!$D$14,IF(AF85&lt;Bases!$E$12,Bases!$D$11,IF(AF85&lt;Bases!$E$13,Bases!$D$12,Bases!$D$13))))))</f>
        <v>Laisser fermenter</v>
      </c>
      <c r="AG86" s="44" t="str">
        <f>IF(AG83="",Bases!$D$20,IF(AG83=0,"",IF(AG85&lt;Bases!$E$14,Bases!$D$16,IF(AG85&lt;Bases!$E$11,Bases!$D$14,IF(AG85&lt;Bases!$E$12,Bases!$D$11,IF(AG85&lt;Bases!$E$13,Bases!$D$12,Bases!$D$13))))))</f>
        <v>Laisser fermenter</v>
      </c>
      <c r="AH86" s="44" t="str">
        <f>IF(AH83="",Bases!$D$20,IF(AH83=0,"",IF(AH85&lt;Bases!$E$14,Bases!$D$16,IF(AH85&lt;Bases!$E$11,Bases!$D$14,IF(AH85&lt;Bases!$E$12,Bases!$D$11,IF(AH85&lt;Bases!$E$13,Bases!$D$12,Bases!$D$13))))))</f>
        <v>Laisser fermenter</v>
      </c>
      <c r="AI86" s="44" t="str">
        <f>IF(AI83="",Bases!$D$20,IF(AI83=0,"",IF(AI85&lt;Bases!$E$14,Bases!$D$16,IF(AI85&lt;Bases!$E$11,Bases!$D$14,IF(AI85&lt;Bases!$E$12,Bases!$D$11,IF(AI85&lt;Bases!$E$13,Bases!$D$12,Bases!$D$13))))))</f>
        <v>Laisser fermenter</v>
      </c>
      <c r="AJ86" s="44" t="str">
        <f>IF(AJ83="",Bases!$D$20,IF(AJ83=0,"",IF(AJ85&lt;Bases!$E$14,Bases!$D$16,IF(AJ85&lt;Bases!$E$11,Bases!$D$14,IF(AJ85&lt;Bases!$E$12,Bases!$D$11,IF(AJ85&lt;Bases!$E$13,Bases!$D$12,Bases!$D$13))))))</f>
        <v>Laisser fermenter</v>
      </c>
      <c r="AK86" s="44" t="str">
        <f>IF(AK83="",Bases!$D$20,IF(AK83=0,"",IF(AK85&lt;Bases!$E$14,Bases!$D$16,IF(AK85&lt;Bases!$E$11,Bases!$D$14,IF(AK85&lt;Bases!$E$12,Bases!$D$11,IF(AK85&lt;Bases!$E$13,Bases!$D$12,Bases!$D$13))))))</f>
        <v>Laisser fermenter</v>
      </c>
      <c r="AL86" s="44" t="str">
        <f>IF(AL83="",Bases!$D$20,IF(AL83=0,"",IF(AL85&lt;Bases!$E$14,Bases!$D$16,IF(AL85&lt;Bases!$E$11,Bases!$D$14,IF(AL85&lt;Bases!$E$12,Bases!$D$11,IF(AL85&lt;Bases!$E$13,Bases!$D$12,Bases!$D$13))))))</f>
        <v>Laisser fermenter</v>
      </c>
      <c r="AM86" s="44" t="str">
        <f>IF(AM83="",Bases!$D$20,IF(AM83=0,"",IF(AM85&lt;Bases!$E$14,Bases!$D$16,IF(AM85&lt;Bases!$E$11,Bases!$D$14,IF(AM85&lt;Bases!$E$12,Bases!$D$11,IF(AM85&lt;Bases!$E$13,Bases!$D$12,Bases!$D$13))))))</f>
        <v>Laisser fermenter</v>
      </c>
      <c r="AN86" s="44" t="str">
        <f>IF(AN83="",Bases!$D$20,IF(AN83=0,"",IF(AN85&lt;Bases!$E$14,Bases!$D$16,IF(AN85&lt;Bases!$E$11,Bases!$D$14,IF(AN85&lt;Bases!$E$12,Bases!$D$11,IF(AN85&lt;Bases!$E$13,Bases!$D$12,Bases!$D$13))))))</f>
        <v>Laisser fermenter</v>
      </c>
      <c r="AO86" s="44" t="str">
        <f>IF(AO83="",Bases!$D$20,IF(AO83=0,"",IF(AO85&lt;Bases!$E$14,Bases!$D$16,IF(AO85&lt;Bases!$E$11,Bases!$D$14,IF(AO85&lt;Bases!$E$12,Bases!$D$11,IF(AO85&lt;Bases!$E$13,Bases!$D$12,Bases!$D$13))))))</f>
        <v>Laisser fermenter</v>
      </c>
      <c r="AP86" s="44" t="str">
        <f>IF(AP83="",Bases!$D$20,IF(AP83=0,"",IF(AP85&lt;Bases!$E$14,Bases!$D$16,IF(AP85&lt;Bases!$E$11,Bases!$D$14,IF(AP85&lt;Bases!$E$12,Bases!$D$11,IF(AP85&lt;Bases!$E$13,Bases!$D$12,Bases!$D$13))))))</f>
        <v>Laisser fermenter</v>
      </c>
      <c r="AQ86" s="44" t="str">
        <f>IF(AQ83="",Bases!$D$20,IF(AQ83=0,"",IF(AQ85&lt;Bases!$E$14,Bases!$D$16,IF(AQ85&lt;Bases!$E$11,Bases!$D$14,IF(AQ85&lt;Bases!$E$12,Bases!$D$11,IF(AQ85&lt;Bases!$E$13,Bases!$D$12,Bases!$D$13))))))</f>
        <v>Laisser fermenter</v>
      </c>
      <c r="AR86" s="44" t="str">
        <f>IF(AR83="",Bases!$D$20,IF(AR83=0,"",IF(AR85&lt;Bases!$E$14,Bases!$D$16,IF(AR85&lt;Bases!$E$11,Bases!$D$14,IF(AR85&lt;Bases!$E$12,Bases!$D$11,IF(AR85&lt;Bases!$E$13,Bases!$D$12,Bases!$D$13))))))</f>
        <v>Laisser fermenter</v>
      </c>
      <c r="AS86" s="44" t="str">
        <f>IF(AS83="",Bases!$D$20,IF(AS83=0,"",IF(AS85&lt;Bases!$E$14,Bases!$D$16,IF(AS85&lt;Bases!$E$11,Bases!$D$14,IF(AS85&lt;Bases!$E$12,Bases!$D$11,IF(AS85&lt;Bases!$E$13,Bases!$D$12,Bases!$D$13))))))</f>
        <v>Laisser fermenter</v>
      </c>
      <c r="AT86" s="44" t="str">
        <f>IF(AT83="",Bases!$D$20,IF(AT83=0,"",IF(AT85&lt;Bases!$E$14,Bases!$D$16,IF(AT85&lt;Bases!$E$11,Bases!$D$14,IF(AT85&lt;Bases!$E$12,Bases!$D$11,IF(AT85&lt;Bases!$E$13,Bases!$D$12,Bases!$D$13))))))</f>
        <v>Laisser fermenter</v>
      </c>
      <c r="AU86" s="44" t="str">
        <f>IF(AU83="",Bases!$D$20,IF(AU83=0,"",IF(AU85&lt;Bases!$E$14,Bases!$D$16,IF(AU85&lt;Bases!$E$11,Bases!$D$14,IF(AU85&lt;Bases!$E$12,Bases!$D$11,IF(AU85&lt;Bases!$E$13,Bases!$D$12,Bases!$D$13))))))</f>
        <v>Laisser fermenter</v>
      </c>
      <c r="AV86" s="44" t="str">
        <f>IF(AV83="",Bases!$D$20,IF(AV83=0,"",IF(AV85&lt;Bases!$E$14,Bases!$D$16,IF(AV85&lt;Bases!$E$11,Bases!$D$14,IF(AV85&lt;Bases!$E$12,Bases!$D$11,IF(AV85&lt;Bases!$E$13,Bases!$D$12,Bases!$D$13))))))</f>
        <v>Laisser fermenter</v>
      </c>
      <c r="AW86" s="44" t="str">
        <f>IF(AW83="",Bases!$D$20,IF(AW83=0,"",IF(AW85&lt;Bases!$E$14,Bases!$D$16,IF(AW85&lt;Bases!$E$11,Bases!$D$14,IF(AW85&lt;Bases!$E$12,Bases!$D$11,IF(AW85&lt;Bases!$E$13,Bases!$D$12,Bases!$D$13))))))</f>
        <v>Laisser fermenter</v>
      </c>
      <c r="AX86" s="44" t="str">
        <f>IF(AX83="",Bases!$D$20,IF(AX83=0,"",IF(AX85&lt;Bases!$E$14,Bases!$D$16,IF(AX85&lt;Bases!$E$11,Bases!$D$14,IF(AX85&lt;Bases!$E$12,Bases!$D$11,IF(AX85&lt;Bases!$E$13,Bases!$D$12,Bases!$D$13))))))</f>
        <v>Laisser fermenter</v>
      </c>
      <c r="AY86" s="44" t="str">
        <f>IF(AY83="",Bases!$D$20,IF(AY83=0,"",IF(AY85&lt;Bases!$E$14,Bases!$D$16,IF(AY85&lt;Bases!$E$11,Bases!$D$14,IF(AY85&lt;Bases!$E$12,Bases!$D$11,IF(AY85&lt;Bases!$E$13,Bases!$D$12,Bases!$D$13))))))</f>
        <v>Laisser fermenter</v>
      </c>
      <c r="AZ86" s="44" t="str">
        <f>IF(AZ83="",Bases!$D$20,IF(AZ83=0,"",IF(AZ85&lt;Bases!$E$14,Bases!$D$16,IF(AZ85&lt;Bases!$E$11,Bases!$D$14,IF(AZ85&lt;Bases!$E$12,Bases!$D$11,IF(AZ85&lt;Bases!$E$13,Bases!$D$12,Bases!$D$13))))))</f>
        <v>Laisser fermenter</v>
      </c>
      <c r="BA86" s="44" t="str">
        <f>IF(BA83="",Bases!$D$20,IF(BA83=0,"",IF(BA85&lt;Bases!$E$14,Bases!$D$16,IF(BA85&lt;Bases!$E$11,Bases!$D$14,IF(BA85&lt;Bases!$E$12,Bases!$D$11,IF(BA85&lt;Bases!$E$13,Bases!$D$12,Bases!$D$13))))))</f>
        <v>Laisser fermenter</v>
      </c>
      <c r="BB86" s="44" t="str">
        <f>IF(BB83="",Bases!$D$20,IF(BB83=0,"",IF(BB85&lt;Bases!$E$14,Bases!$D$16,IF(BB85&lt;Bases!$E$11,Bases!$D$14,IF(BB85&lt;Bases!$E$12,Bases!$D$11,IF(BB85&lt;Bases!$E$13,Bases!$D$12,Bases!$D$13))))))</f>
        <v>Laisser fermenter</v>
      </c>
      <c r="BC86" s="44" t="str">
        <f>IF(BC83="",Bases!$D$20,IF(BC83=0,"",IF(BC85&lt;Bases!$E$14,Bases!$D$16,IF(BC85&lt;Bases!$E$11,Bases!$D$14,IF(BC85&lt;Bases!$E$12,Bases!$D$11,IF(BC85&lt;Bases!$E$13,Bases!$D$12,Bases!$D$13))))))</f>
        <v>Laisser fermenter</v>
      </c>
      <c r="BD86" s="44" t="str">
        <f>IF(BD83="",Bases!$D$20,IF(BD83=0,"",IF(BD85&lt;Bases!$E$14,Bases!$D$16,IF(BD85&lt;Bases!$E$11,Bases!$D$14,IF(BD85&lt;Bases!$E$12,Bases!$D$11,IF(BD85&lt;Bases!$E$13,Bases!$D$12,Bases!$D$13))))))</f>
        <v>Laisser fermenter</v>
      </c>
      <c r="BE86" s="44" t="str">
        <f>IF(BE83="",Bases!$D$20,IF(BE83=0,"",IF(BE85&lt;Bases!$E$14,Bases!$D$16,IF(BE85&lt;Bases!$E$11,Bases!$D$14,IF(BE85&lt;Bases!$E$12,Bases!$D$11,IF(BE85&lt;Bases!$E$13,Bases!$D$12,Bases!$D$13))))))</f>
        <v>Laisser fermenter</v>
      </c>
      <c r="BF86" s="44" t="str">
        <f>IF(BF83="",Bases!$D$20,IF(BF83=0,"",IF(BF85&lt;Bases!$E$14,Bases!$D$16,IF(BF85&lt;Bases!$E$11,Bases!$D$14,IF(BF85&lt;Bases!$E$12,Bases!$D$11,IF(BF85&lt;Bases!$E$13,Bases!$D$12,Bases!$D$13))))))</f>
        <v>Laisser fermenter</v>
      </c>
      <c r="BG86" s="44" t="str">
        <f>IF(BG83="",Bases!$D$20,IF(BG83=0,"",IF(BG85&lt;Bases!$E$14,Bases!$D$16,IF(BG85&lt;Bases!$E$11,Bases!$D$14,IF(BG85&lt;Bases!$E$12,Bases!$D$11,IF(BG85&lt;Bases!$E$13,Bases!$D$12,Bases!$D$13))))))</f>
        <v>Laisser fermenter</v>
      </c>
      <c r="BH86" s="44" t="str">
        <f>IF(BH83="",Bases!$D$20,IF(BH83=0,"",IF(BH85&lt;Bases!$E$14,Bases!$D$16,IF(BH85&lt;Bases!$E$11,Bases!$D$14,IF(BH85&lt;Bases!$E$12,Bases!$D$11,IF(BH85&lt;Bases!$E$13,Bases!$D$12,Bases!$D$13))))))</f>
        <v>Laisser fermenter</v>
      </c>
      <c r="BI86" s="44" t="str">
        <f>IF(BI83="",Bases!$D$20,IF(BI83=0,"",IF(BI85&lt;Bases!$E$14,Bases!$D$16,IF(BI85&lt;Bases!$E$11,Bases!$D$14,IF(BI85&lt;Bases!$E$12,Bases!$D$11,IF(BI85&lt;Bases!$E$13,Bases!$D$12,Bases!$D$13))))))</f>
        <v>Laisser fermenter</v>
      </c>
      <c r="BJ86" s="44" t="str">
        <f>IF(BJ83="",Bases!$D$20,IF(BJ83=0,"",IF(BJ85&lt;Bases!$E$14,Bases!$D$16,IF(BJ85&lt;Bases!$E$11,Bases!$D$14,IF(BJ85&lt;Bases!$E$12,Bases!$D$11,IF(BJ85&lt;Bases!$E$13,Bases!$D$12,Bases!$D$13))))))</f>
        <v>Laisser fermenter</v>
      </c>
      <c r="BK86" s="61" t="s">
        <v>102</v>
      </c>
      <c r="BL86" s="51" t="s">
        <v>17</v>
      </c>
      <c r="BM86" s="51" t="s">
        <v>18</v>
      </c>
      <c r="BN86" s="51" t="s">
        <v>19</v>
      </c>
      <c r="BO86" s="51" t="s">
        <v>20</v>
      </c>
    </row>
    <row r="87" spans="3:67" ht="18" hidden="1" customHeight="1" x14ac:dyDescent="0.2">
      <c r="C87" s="7"/>
      <c r="D87" s="7"/>
      <c r="E87" s="7"/>
      <c r="F87" s="7"/>
      <c r="G87" s="7"/>
      <c r="H87" s="7"/>
      <c r="I87" s="7"/>
      <c r="J87" s="7"/>
      <c r="K87" s="7"/>
      <c r="L87" s="7"/>
      <c r="M87" s="7"/>
      <c r="N87" s="7"/>
      <c r="O87" s="7"/>
      <c r="P87" s="7"/>
      <c r="Q87" s="7"/>
      <c r="R87" s="7"/>
      <c r="S87" s="7"/>
      <c r="T87" s="7"/>
      <c r="U87" s="7"/>
      <c r="V87" s="7"/>
      <c r="W87" s="7"/>
      <c r="X87" s="7"/>
      <c r="Y87" s="7"/>
      <c r="Z87" s="7"/>
      <c r="AA87" s="7"/>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c r="BF87" s="12"/>
      <c r="BG87" s="12"/>
      <c r="BH87" s="12"/>
      <c r="BI87" s="12"/>
      <c r="BJ87" s="12"/>
      <c r="BK87" s="59"/>
      <c r="BL87" s="45"/>
      <c r="BM87" s="45"/>
      <c r="BN87" s="45"/>
      <c r="BO87" s="45"/>
    </row>
    <row r="88" spans="3:67" ht="18" hidden="1" customHeight="1" x14ac:dyDescent="0.2">
      <c r="C88" s="7"/>
      <c r="D88" s="7"/>
      <c r="E88" s="7"/>
      <c r="F88" s="7"/>
      <c r="G88" s="7"/>
      <c r="H88" s="7"/>
      <c r="I88" s="7"/>
      <c r="J88" s="7"/>
      <c r="K88" s="7"/>
      <c r="L88" s="7"/>
      <c r="M88" s="7"/>
      <c r="N88" s="7"/>
      <c r="O88" s="7"/>
      <c r="P88" s="7"/>
      <c r="Q88" s="7"/>
      <c r="R88" s="7"/>
      <c r="S88" s="7"/>
      <c r="T88" s="7"/>
      <c r="U88" s="7"/>
      <c r="V88" s="7"/>
      <c r="W88" s="7"/>
      <c r="X88" s="7"/>
      <c r="Y88" s="7"/>
      <c r="Z88" s="7"/>
      <c r="AA88" s="7"/>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c r="BG88" s="12"/>
      <c r="BH88" s="12"/>
      <c r="BI88" s="12"/>
      <c r="BJ88" s="12"/>
      <c r="BK88" s="64" t="s">
        <v>104</v>
      </c>
    </row>
    <row r="89" spans="3:67" ht="18" hidden="1" customHeight="1" x14ac:dyDescent="0.2">
      <c r="C89" s="7"/>
      <c r="D89" s="7"/>
      <c r="E89" s="7"/>
      <c r="F89" s="7"/>
      <c r="G89" s="7"/>
      <c r="H89" s="7"/>
      <c r="I89" s="7"/>
      <c r="J89" s="7"/>
      <c r="K89" s="7"/>
      <c r="L89" s="7"/>
      <c r="M89" s="7"/>
      <c r="N89" s="7"/>
      <c r="O89" s="7"/>
      <c r="P89" s="7"/>
      <c r="Q89" s="7"/>
      <c r="R89" s="7"/>
      <c r="S89" s="7"/>
      <c r="T89" s="7"/>
      <c r="U89" s="7"/>
      <c r="V89" s="7"/>
      <c r="W89" s="7"/>
      <c r="X89" s="7"/>
      <c r="Y89" s="7"/>
      <c r="Z89" s="7"/>
      <c r="AA89" s="7"/>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65"/>
    </row>
    <row r="90" spans="3:67" ht="18" hidden="1" customHeight="1" x14ac:dyDescent="0.2">
      <c r="C90" s="7"/>
      <c r="D90" s="7"/>
      <c r="E90" s="7"/>
      <c r="F90" s="7"/>
      <c r="G90" s="7"/>
      <c r="H90" s="7"/>
      <c r="I90" s="7"/>
      <c r="J90" s="7"/>
      <c r="K90" s="7"/>
      <c r="L90" s="7"/>
      <c r="M90" s="7"/>
      <c r="N90" s="7"/>
      <c r="O90" s="7"/>
      <c r="P90" s="7"/>
      <c r="Q90" s="7"/>
      <c r="R90" s="7"/>
      <c r="S90" s="7"/>
      <c r="T90" s="7"/>
      <c r="U90" s="7"/>
      <c r="V90" s="7"/>
      <c r="W90" s="7"/>
      <c r="X90" s="7"/>
      <c r="Y90" s="7"/>
      <c r="Z90" s="7"/>
      <c r="AA90" s="7"/>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65"/>
      <c r="BL90" s="57"/>
      <c r="BM90" s="15"/>
      <c r="BN90" s="15"/>
      <c r="BO90" s="15"/>
    </row>
    <row r="91" spans="3:67" ht="18" hidden="1" customHeight="1" thickBot="1" x14ac:dyDescent="0.25">
      <c r="C91" s="7"/>
      <c r="D91" s="7"/>
      <c r="E91" s="7"/>
      <c r="F91" s="7"/>
      <c r="G91" s="7"/>
      <c r="H91" s="7"/>
      <c r="I91" s="7"/>
      <c r="J91" s="7"/>
      <c r="K91" s="7"/>
      <c r="L91" s="7"/>
      <c r="M91" s="7"/>
      <c r="N91" s="7"/>
      <c r="O91" s="7"/>
      <c r="P91" s="7"/>
      <c r="Q91" s="7"/>
      <c r="R91" s="7"/>
      <c r="S91" s="7"/>
      <c r="T91" s="7"/>
      <c r="U91" s="7"/>
      <c r="V91" s="7"/>
      <c r="W91" s="7"/>
      <c r="X91" s="7"/>
      <c r="Y91" s="7"/>
      <c r="Z91" s="7"/>
      <c r="AA91" s="7"/>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61" t="s">
        <v>102</v>
      </c>
      <c r="BL91" s="51"/>
      <c r="BM91" s="51"/>
      <c r="BN91" s="51"/>
      <c r="BO91" s="51"/>
    </row>
    <row r="92" spans="3:67" ht="6" customHeight="1" thickTop="1" thickBot="1" x14ac:dyDescent="0.2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c r="BA92" s="45"/>
      <c r="BB92" s="45"/>
      <c r="BC92" s="45"/>
      <c r="BD92" s="45"/>
      <c r="BE92" s="45"/>
      <c r="BF92" s="45"/>
      <c r="BG92" s="45"/>
      <c r="BH92" s="45"/>
      <c r="BI92" s="45"/>
      <c r="BJ92" s="45"/>
      <c r="BK92" s="59"/>
      <c r="BL92" s="45"/>
      <c r="BM92" s="45"/>
      <c r="BN92" s="45"/>
      <c r="BO92" s="45"/>
    </row>
    <row r="93" spans="3:67" ht="20" customHeight="1" thickTop="1" x14ac:dyDescent="0.2">
      <c r="C93" s="50" t="s">
        <v>101</v>
      </c>
      <c r="D93" s="40">
        <f>E93</f>
        <v>1E-3</v>
      </c>
      <c r="E93" s="40">
        <v>1E-3</v>
      </c>
      <c r="F93" s="40">
        <f>E93</f>
        <v>1E-3</v>
      </c>
      <c r="G93" s="40">
        <f t="shared" ref="G93:BJ93" si="55">F93</f>
        <v>1E-3</v>
      </c>
      <c r="H93" s="40">
        <f t="shared" si="55"/>
        <v>1E-3</v>
      </c>
      <c r="I93" s="40">
        <f t="shared" si="55"/>
        <v>1E-3</v>
      </c>
      <c r="J93" s="40">
        <f t="shared" si="55"/>
        <v>1E-3</v>
      </c>
      <c r="K93" s="40">
        <f t="shared" si="55"/>
        <v>1E-3</v>
      </c>
      <c r="L93" s="40">
        <f t="shared" si="55"/>
        <v>1E-3</v>
      </c>
      <c r="M93" s="40">
        <f t="shared" si="55"/>
        <v>1E-3</v>
      </c>
      <c r="N93" s="40">
        <f t="shared" si="55"/>
        <v>1E-3</v>
      </c>
      <c r="O93" s="40">
        <f t="shared" si="55"/>
        <v>1E-3</v>
      </c>
      <c r="P93" s="40">
        <f t="shared" si="55"/>
        <v>1E-3</v>
      </c>
      <c r="Q93" s="40">
        <f t="shared" si="55"/>
        <v>1E-3</v>
      </c>
      <c r="R93" s="40">
        <f t="shared" si="55"/>
        <v>1E-3</v>
      </c>
      <c r="S93" s="40">
        <f t="shared" si="55"/>
        <v>1E-3</v>
      </c>
      <c r="T93" s="40">
        <f t="shared" si="55"/>
        <v>1E-3</v>
      </c>
      <c r="U93" s="40">
        <f t="shared" si="55"/>
        <v>1E-3</v>
      </c>
      <c r="V93" s="40">
        <f t="shared" si="55"/>
        <v>1E-3</v>
      </c>
      <c r="W93" s="40">
        <f t="shared" si="55"/>
        <v>1E-3</v>
      </c>
      <c r="X93" s="40">
        <f t="shared" si="55"/>
        <v>1E-3</v>
      </c>
      <c r="Y93" s="40">
        <f t="shared" si="55"/>
        <v>1E-3</v>
      </c>
      <c r="Z93" s="40">
        <f t="shared" si="55"/>
        <v>1E-3</v>
      </c>
      <c r="AA93" s="40">
        <f t="shared" si="55"/>
        <v>1E-3</v>
      </c>
      <c r="AB93" s="40">
        <f t="shared" si="55"/>
        <v>1E-3</v>
      </c>
      <c r="AC93" s="40">
        <f t="shared" si="55"/>
        <v>1E-3</v>
      </c>
      <c r="AD93" s="40">
        <f t="shared" si="55"/>
        <v>1E-3</v>
      </c>
      <c r="AE93" s="40">
        <f t="shared" si="55"/>
        <v>1E-3</v>
      </c>
      <c r="AF93" s="40">
        <f t="shared" si="55"/>
        <v>1E-3</v>
      </c>
      <c r="AG93" s="40">
        <f t="shared" si="55"/>
        <v>1E-3</v>
      </c>
      <c r="AH93" s="40">
        <f t="shared" si="55"/>
        <v>1E-3</v>
      </c>
      <c r="AI93" s="40">
        <f t="shared" si="55"/>
        <v>1E-3</v>
      </c>
      <c r="AJ93" s="40">
        <f t="shared" si="55"/>
        <v>1E-3</v>
      </c>
      <c r="AK93" s="40">
        <f t="shared" si="55"/>
        <v>1E-3</v>
      </c>
      <c r="AL93" s="40">
        <f t="shared" si="55"/>
        <v>1E-3</v>
      </c>
      <c r="AM93" s="40">
        <f t="shared" si="55"/>
        <v>1E-3</v>
      </c>
      <c r="AN93" s="40">
        <f t="shared" si="55"/>
        <v>1E-3</v>
      </c>
      <c r="AO93" s="40">
        <f t="shared" si="55"/>
        <v>1E-3</v>
      </c>
      <c r="AP93" s="40">
        <f t="shared" si="55"/>
        <v>1E-3</v>
      </c>
      <c r="AQ93" s="40">
        <f t="shared" si="55"/>
        <v>1E-3</v>
      </c>
      <c r="AR93" s="40">
        <f t="shared" si="55"/>
        <v>1E-3</v>
      </c>
      <c r="AS93" s="40">
        <f t="shared" si="55"/>
        <v>1E-3</v>
      </c>
      <c r="AT93" s="40">
        <f t="shared" si="55"/>
        <v>1E-3</v>
      </c>
      <c r="AU93" s="40">
        <f t="shared" si="55"/>
        <v>1E-3</v>
      </c>
      <c r="AV93" s="40">
        <f t="shared" si="55"/>
        <v>1E-3</v>
      </c>
      <c r="AW93" s="40">
        <f t="shared" si="55"/>
        <v>1E-3</v>
      </c>
      <c r="AX93" s="40">
        <f t="shared" si="55"/>
        <v>1E-3</v>
      </c>
      <c r="AY93" s="40">
        <f t="shared" si="55"/>
        <v>1E-3</v>
      </c>
      <c r="AZ93" s="40">
        <f t="shared" si="55"/>
        <v>1E-3</v>
      </c>
      <c r="BA93" s="40">
        <f t="shared" si="55"/>
        <v>1E-3</v>
      </c>
      <c r="BB93" s="40">
        <f t="shared" si="55"/>
        <v>1E-3</v>
      </c>
      <c r="BC93" s="40">
        <f t="shared" si="55"/>
        <v>1E-3</v>
      </c>
      <c r="BD93" s="40">
        <f t="shared" si="55"/>
        <v>1E-3</v>
      </c>
      <c r="BE93" s="40">
        <f t="shared" si="55"/>
        <v>1E-3</v>
      </c>
      <c r="BF93" s="40">
        <f t="shared" si="55"/>
        <v>1E-3</v>
      </c>
      <c r="BG93" s="40">
        <f t="shared" si="55"/>
        <v>1E-3</v>
      </c>
      <c r="BH93" s="40">
        <f t="shared" si="55"/>
        <v>1E-3</v>
      </c>
      <c r="BI93" s="40">
        <f t="shared" si="55"/>
        <v>1E-3</v>
      </c>
      <c r="BJ93" s="53">
        <f t="shared" si="55"/>
        <v>1E-3</v>
      </c>
      <c r="BK93" s="64" t="s">
        <v>104</v>
      </c>
    </row>
    <row r="94" spans="3:67" ht="20" hidden="1" customHeight="1" x14ac:dyDescent="0.2">
      <c r="D94">
        <v>0</v>
      </c>
      <c r="E94" s="9">
        <v>0</v>
      </c>
      <c r="F94" s="10">
        <f>IF(AVERAGE(E93,F93)&gt;Bases!$E$18,(AVERAGE(E93,F93)-Bases!$E$18)*(F$21-E$21),0)</f>
        <v>0</v>
      </c>
      <c r="G94" s="10">
        <f>IF(AVERAGE(F93,G93)&gt;Bases!$E$18,(AVERAGE(F93,G93)-Bases!$E$18)*(G$21-F$21),0)</f>
        <v>0</v>
      </c>
      <c r="H94" s="10">
        <f>IF(AVERAGE(G93,H93)&gt;Bases!$E$18,(AVERAGE(G93,H93)-Bases!$E$18)*(H$21-G$21),0)</f>
        <v>0</v>
      </c>
      <c r="I94" s="10">
        <f>IF(AVERAGE(H93,I93)&gt;Bases!$E$18,(AVERAGE(H93,I93)-Bases!$E$18)*(I$21-H$21),0)</f>
        <v>0</v>
      </c>
      <c r="J94" s="10">
        <f>IF(AVERAGE(I93,J93)&gt;Bases!$E$18,(AVERAGE(I93,J93)-Bases!$E$18)*(J$21-I$21),0)</f>
        <v>0</v>
      </c>
      <c r="K94" s="10">
        <f>IF(AVERAGE(J93,K93)&gt;Bases!$E$18,(AVERAGE(J93,K93)-Bases!$E$18)*(K$21-J$21),0)</f>
        <v>0</v>
      </c>
      <c r="L94" s="10">
        <f>IF(AVERAGE(K93,L93)&gt;Bases!$E$18,(AVERAGE(K93,L93)-Bases!$E$18)*(L$21-K$21),0)</f>
        <v>0</v>
      </c>
      <c r="M94" s="10">
        <f>IF(AVERAGE(L93,M93)&gt;Bases!$E$18,(AVERAGE(L93,M93)-Bases!$E$18)*(M$21-L$21),0)</f>
        <v>0</v>
      </c>
      <c r="N94" s="10">
        <f>IF(AVERAGE(M93,N93)&gt;Bases!$E$18,(AVERAGE(M93,N93)-Bases!$E$18)*(N$21-M$21),0)</f>
        <v>0</v>
      </c>
      <c r="O94" s="10">
        <f>IF(AVERAGE(N93,O93)&gt;Bases!$E$18,(AVERAGE(N93,O93)-Bases!$E$18)*(O$21-N$21),0)</f>
        <v>0</v>
      </c>
      <c r="P94" s="10">
        <f>IF(AVERAGE(O93,P93)&gt;Bases!$E$18,(AVERAGE(O93,P93)-Bases!$E$18)*(P$21-O$21),0)</f>
        <v>0</v>
      </c>
      <c r="Q94" s="10">
        <f>IF(AVERAGE(P93,Q93)&gt;Bases!$E$18,(AVERAGE(P93,Q93)-Bases!$E$18)*(Q$21-P$21),0)</f>
        <v>0</v>
      </c>
      <c r="R94" s="10">
        <f>IF(AVERAGE(Q93,R93)&gt;Bases!$E$18,(AVERAGE(Q93,R93)-Bases!$E$18)*(R$21-Q$21),0)</f>
        <v>0</v>
      </c>
      <c r="S94" s="10">
        <f>IF(AVERAGE(R93,S93)&gt;Bases!$E$18,(AVERAGE(R93,S93)-Bases!$E$18)*(S$21-R$21),0)</f>
        <v>0</v>
      </c>
      <c r="T94" s="10">
        <f>IF(AVERAGE(S93,T93)&gt;Bases!$E$18,(AVERAGE(S93,T93)-Bases!$E$18)*(T$21-S$21),0)</f>
        <v>0</v>
      </c>
      <c r="U94" s="10">
        <f>IF(AVERAGE(T93,U93)&gt;Bases!$E$18,(AVERAGE(T93,U93)-Bases!$E$18)*(U$21-T$21),0)</f>
        <v>0</v>
      </c>
      <c r="V94" s="10">
        <f>IF(AVERAGE(U93,V93)&gt;Bases!$E$18,(AVERAGE(U93,V93)-Bases!$E$18)*(V$21-U$21),0)</f>
        <v>0</v>
      </c>
      <c r="W94" s="10">
        <f>IF(AVERAGE(V93,W93)&gt;Bases!$E$18,(AVERAGE(V93,W93)-Bases!$E$18)*(W$21-V$21),0)</f>
        <v>0</v>
      </c>
      <c r="X94" s="10">
        <f>IF(AVERAGE(W93,X93)&gt;Bases!$E$18,(AVERAGE(W93,X93)-Bases!$E$18)*(X$21-W$21),0)</f>
        <v>0</v>
      </c>
      <c r="Y94" s="10">
        <f>IF(AVERAGE(X93,Y93)&gt;Bases!$E$18,(AVERAGE(X93,Y93)-Bases!$E$18)*(Y$21-X$21),0)</f>
        <v>0</v>
      </c>
      <c r="Z94" s="10">
        <f>IF(AVERAGE(Y93,Z93)&gt;Bases!$E$18,(AVERAGE(Y93,Z93)-Bases!$E$18)*(Z$21-Y$21),0)</f>
        <v>0</v>
      </c>
      <c r="AA94" s="10">
        <f>IF(AVERAGE(Z93,AA93)&gt;Bases!$E$18,(AVERAGE(Z93,AA93)-Bases!$E$18)*(AA$21-Z$21),0)</f>
        <v>0</v>
      </c>
      <c r="AB94" s="10">
        <f>IF(AVERAGE(AA93,AB93)&gt;Bases!$E$18,(AVERAGE(AA93,AB93)-Bases!$E$18)*(AB$21-AA$21),0)</f>
        <v>0</v>
      </c>
      <c r="AC94" s="10">
        <f>IF(AVERAGE(AB93,AC93)&gt;Bases!$E$18,(AVERAGE(AB93,AC93)-Bases!$E$18)*(AC$21-AB$21),0)</f>
        <v>0</v>
      </c>
      <c r="AD94" s="10">
        <f>IF(AVERAGE(AC93,AD93)&gt;Bases!$E$18,(AVERAGE(AC93,AD93)-Bases!$E$18)*(AD$21-AC$21),0)</f>
        <v>0</v>
      </c>
      <c r="AE94" s="10">
        <f>IF(AVERAGE(AD93,AE93)&gt;Bases!$E$18,(AVERAGE(AD93,AE93)-Bases!$E$18)*(AE$21-AD$21),0)</f>
        <v>0</v>
      </c>
      <c r="AF94" s="10">
        <f>IF(AVERAGE(AE93,AF93)&gt;Bases!$E$18,(AVERAGE(AE93,AF93)-Bases!$E$18)*(AF$21-AE$21),0)</f>
        <v>0</v>
      </c>
      <c r="AG94" s="10">
        <f>IF(AVERAGE(AF93,AG93)&gt;Bases!$E$18,(AVERAGE(AF93,AG93)-Bases!$E$18)*(AG$21-AF$21),0)</f>
        <v>0</v>
      </c>
      <c r="AH94" s="10">
        <f>IF(AVERAGE(AG93,AH93)&gt;Bases!$E$18,(AVERAGE(AG93,AH93)-Bases!$E$18)*(AH$21-AG$21),0)</f>
        <v>0</v>
      </c>
      <c r="AI94" s="10">
        <f>IF(AVERAGE(AH93,AI93)&gt;Bases!$E$18,(AVERAGE(AH93,AI93)-Bases!$E$18)*(AI$21-AH$21),0)</f>
        <v>0</v>
      </c>
      <c r="AJ94" s="10">
        <f>IF(AVERAGE(AI93,AJ93)&gt;Bases!$E$18,(AVERAGE(AI93,AJ93)-Bases!$E$18)*(AJ$21-AI$21),0)</f>
        <v>0</v>
      </c>
      <c r="AK94" s="10">
        <f>IF(AVERAGE(AJ93,AK93)&gt;Bases!$E$18,(AVERAGE(AJ93,AK93)-Bases!$E$18)*(AK$21-AJ$21),0)</f>
        <v>0</v>
      </c>
      <c r="AL94" s="10">
        <f>IF(AVERAGE(AK93,AL93)&gt;Bases!$E$18,(AVERAGE(AK93,AL93)-Bases!$E$18)*(AL$21-AK$21),0)</f>
        <v>0</v>
      </c>
      <c r="AM94" s="10">
        <f>IF(AVERAGE(AL93,AM93)&gt;Bases!$E$18,(AVERAGE(AL93,AM93)-Bases!$E$18)*(AM$21-AL$21),0)</f>
        <v>0</v>
      </c>
      <c r="AN94" s="10">
        <f>IF(AVERAGE(AM93,AN93)&gt;Bases!$E$18,(AVERAGE(AM93,AN93)-Bases!$E$18)*(AN$21-AM$21),0)</f>
        <v>0</v>
      </c>
      <c r="AO94" s="10">
        <f>IF(AVERAGE(AN93,AO93)&gt;Bases!$E$18,(AVERAGE(AN93,AO93)-Bases!$E$18)*(AO$21-AN$21),0)</f>
        <v>0</v>
      </c>
      <c r="AP94" s="10">
        <f>IF(AVERAGE(AO93,AP93)&gt;Bases!$E$18,(AVERAGE(AO93,AP93)-Bases!$E$18)*(AP$21-AO$21),0)</f>
        <v>0</v>
      </c>
      <c r="AQ94" s="10">
        <f>IF(AVERAGE(AP93,AQ93)&gt;Bases!$E$18,(AVERAGE(AP93,AQ93)-Bases!$E$18)*(AQ$21-AP$21),0)</f>
        <v>0</v>
      </c>
      <c r="AR94" s="10">
        <f>IF(AVERAGE(AQ93,AR93)&gt;Bases!$E$18,(AVERAGE(AQ93,AR93)-Bases!$E$18)*(AR$21-AQ$21),0)</f>
        <v>0</v>
      </c>
      <c r="AS94" s="10">
        <f>IF(AVERAGE(AR93,AS93)&gt;Bases!$E$18,(AVERAGE(AR93,AS93)-Bases!$E$18)*(AS$21-AR$21),0)</f>
        <v>0</v>
      </c>
      <c r="AT94" s="10">
        <f>IF(AVERAGE(AS93,AT93)&gt;Bases!$E$18,(AVERAGE(AS93,AT93)-Bases!$E$18)*(AT$21-AS$21),0)</f>
        <v>0</v>
      </c>
      <c r="AU94" s="10">
        <f>IF(AVERAGE(AT93,AU93)&gt;Bases!$E$18,(AVERAGE(AT93,AU93)-Bases!$E$18)*(AU$21-AT$21),0)</f>
        <v>0</v>
      </c>
      <c r="AV94" s="10">
        <f>IF(AVERAGE(AU93,AV93)&gt;Bases!$E$18,(AVERAGE(AU93,AV93)-Bases!$E$18)*(AV$21-AU$21),0)</f>
        <v>0</v>
      </c>
      <c r="AW94" s="10">
        <f>IF(AVERAGE(AV93,AW93)&gt;Bases!$E$18,(AVERAGE(AV93,AW93)-Bases!$E$18)*(AW$21-AV$21),0)</f>
        <v>0</v>
      </c>
      <c r="AX94" s="10">
        <f>IF(AVERAGE(AW93,AX93)&gt;Bases!$E$18,(AVERAGE(AW93,AX93)-Bases!$E$18)*(AX$21-AW$21),0)</f>
        <v>0</v>
      </c>
      <c r="AY94" s="10">
        <f>IF(AVERAGE(AX93,AY93)&gt;Bases!$E$18,(AVERAGE(AX93,AY93)-Bases!$E$18)*(AY$21-AX$21),0)</f>
        <v>0</v>
      </c>
      <c r="AZ94" s="10">
        <f>IF(AVERAGE(AY93,AZ93)&gt;Bases!$E$18,(AVERAGE(AY93,AZ93)-Bases!$E$18)*(AZ$21-AY$21),0)</f>
        <v>0</v>
      </c>
      <c r="BA94" s="10">
        <f>IF(AVERAGE(AZ93,BA93)&gt;Bases!$E$18,(AVERAGE(AZ93,BA93)-Bases!$E$18)*(BA$21-AZ$21),0)</f>
        <v>0</v>
      </c>
      <c r="BB94" s="10">
        <f>IF(AVERAGE(BA93,BB93)&gt;Bases!$E$18,(AVERAGE(BA93,BB93)-Bases!$E$18)*(BB$21-BA$21),0)</f>
        <v>0</v>
      </c>
      <c r="BC94" s="10">
        <f>IF(AVERAGE(BB93,BC93)&gt;Bases!$E$18,(AVERAGE(BB93,BC93)-Bases!$E$18)*(BC$21-BB$21),0)</f>
        <v>0</v>
      </c>
      <c r="BD94" s="10">
        <f>IF(AVERAGE(BC93,BD93)&gt;Bases!$E$18,(AVERAGE(BC93,BD93)-Bases!$E$18)*(BD$21-BC$21),0)</f>
        <v>0</v>
      </c>
      <c r="BE94" s="10">
        <f>IF(AVERAGE(BD93,BE93)&gt;Bases!$E$18,(AVERAGE(BD93,BE93)-Bases!$E$18)*(BE$21-BD$21),0)</f>
        <v>0</v>
      </c>
      <c r="BF94" s="10">
        <f>IF(AVERAGE(BE93,BF93)&gt;Bases!$E$18,(AVERAGE(BE93,BF93)-Bases!$E$18)*(BF$21-BE$21),0)</f>
        <v>0</v>
      </c>
      <c r="BG94" s="10">
        <f>IF(AVERAGE(BF93,BG93)&gt;Bases!$E$18,(AVERAGE(BF93,BG93)-Bases!$E$18)*(BG$21-BF$21),0)</f>
        <v>0</v>
      </c>
      <c r="BH94" s="10">
        <f>IF(AVERAGE(BG93,BH93)&gt;Bases!$E$18,(AVERAGE(BG93,BH93)-Bases!$E$18)*(BH$21-BG$21),0)</f>
        <v>0</v>
      </c>
      <c r="BI94" s="10">
        <f>IF(AVERAGE(BH93,BI93)&gt;Bases!$E$18,(AVERAGE(BH93,BI93)-Bases!$E$18)*(BI$21-BH$21),0)</f>
        <v>0</v>
      </c>
      <c r="BJ94" s="54">
        <f>IF(AVERAGE(BI93,BJ93)&gt;Bases!$E$18,(AVERAGE(BI93,BJ93)-Bases!$E$18)*(BJ$21-BI$21),0)</f>
        <v>0</v>
      </c>
      <c r="BK94" s="65"/>
    </row>
    <row r="95" spans="3:67" ht="30" customHeight="1" x14ac:dyDescent="0.2">
      <c r="C95" s="49" t="s">
        <v>100</v>
      </c>
      <c r="E95" s="28">
        <f t="shared" ref="E95:BJ95" si="56">IF(E$21="","",IF(OR(E$21-D$21&gt;8,E$21-D$21&lt;0),"erreur date",IF(E93=0,"",D95+E94)))</f>
        <v>0</v>
      </c>
      <c r="F95" s="28">
        <f t="shared" si="56"/>
        <v>0</v>
      </c>
      <c r="G95" s="28">
        <f t="shared" si="56"/>
        <v>0</v>
      </c>
      <c r="H95" s="28">
        <f t="shared" si="56"/>
        <v>0</v>
      </c>
      <c r="I95" s="28">
        <f t="shared" si="56"/>
        <v>0</v>
      </c>
      <c r="J95" s="28">
        <f t="shared" si="56"/>
        <v>0</v>
      </c>
      <c r="K95" s="28">
        <f t="shared" si="56"/>
        <v>0</v>
      </c>
      <c r="L95" s="28">
        <f t="shared" si="56"/>
        <v>0</v>
      </c>
      <c r="M95" s="28">
        <f t="shared" si="56"/>
        <v>0</v>
      </c>
      <c r="N95" s="28">
        <f t="shared" si="56"/>
        <v>0</v>
      </c>
      <c r="O95" s="28">
        <f t="shared" si="56"/>
        <v>0</v>
      </c>
      <c r="P95" s="28">
        <f t="shared" si="56"/>
        <v>0</v>
      </c>
      <c r="Q95" s="28">
        <f t="shared" si="56"/>
        <v>0</v>
      </c>
      <c r="R95" s="28">
        <f t="shared" si="56"/>
        <v>0</v>
      </c>
      <c r="S95" s="28">
        <f t="shared" si="56"/>
        <v>0</v>
      </c>
      <c r="T95" s="28">
        <f t="shared" si="56"/>
        <v>0</v>
      </c>
      <c r="U95" s="28">
        <f t="shared" si="56"/>
        <v>0</v>
      </c>
      <c r="V95" s="28">
        <f t="shared" si="56"/>
        <v>0</v>
      </c>
      <c r="W95" s="28">
        <f t="shared" si="56"/>
        <v>0</v>
      </c>
      <c r="X95" s="28">
        <f t="shared" si="56"/>
        <v>0</v>
      </c>
      <c r="Y95" s="28">
        <f t="shared" si="56"/>
        <v>0</v>
      </c>
      <c r="Z95" s="28">
        <f t="shared" si="56"/>
        <v>0</v>
      </c>
      <c r="AA95" s="28">
        <f t="shared" si="56"/>
        <v>0</v>
      </c>
      <c r="AB95" s="28">
        <f t="shared" si="56"/>
        <v>0</v>
      </c>
      <c r="AC95" s="28">
        <f t="shared" si="56"/>
        <v>0</v>
      </c>
      <c r="AD95" s="28">
        <f t="shared" si="56"/>
        <v>0</v>
      </c>
      <c r="AE95" s="28">
        <f t="shared" si="56"/>
        <v>0</v>
      </c>
      <c r="AF95" s="28">
        <f t="shared" si="56"/>
        <v>0</v>
      </c>
      <c r="AG95" s="28">
        <f t="shared" si="56"/>
        <v>0</v>
      </c>
      <c r="AH95" s="28">
        <f t="shared" si="56"/>
        <v>0</v>
      </c>
      <c r="AI95" s="28">
        <f t="shared" si="56"/>
        <v>0</v>
      </c>
      <c r="AJ95" s="28">
        <f t="shared" si="56"/>
        <v>0</v>
      </c>
      <c r="AK95" s="28">
        <f t="shared" si="56"/>
        <v>0</v>
      </c>
      <c r="AL95" s="28">
        <f t="shared" si="56"/>
        <v>0</v>
      </c>
      <c r="AM95" s="28">
        <f t="shared" si="56"/>
        <v>0</v>
      </c>
      <c r="AN95" s="28">
        <f t="shared" si="56"/>
        <v>0</v>
      </c>
      <c r="AO95" s="28">
        <f t="shared" si="56"/>
        <v>0</v>
      </c>
      <c r="AP95" s="28">
        <f t="shared" si="56"/>
        <v>0</v>
      </c>
      <c r="AQ95" s="28">
        <f t="shared" si="56"/>
        <v>0</v>
      </c>
      <c r="AR95" s="28">
        <f t="shared" si="56"/>
        <v>0</v>
      </c>
      <c r="AS95" s="28">
        <f t="shared" si="56"/>
        <v>0</v>
      </c>
      <c r="AT95" s="28">
        <f t="shared" si="56"/>
        <v>0</v>
      </c>
      <c r="AU95" s="28">
        <f t="shared" si="56"/>
        <v>0</v>
      </c>
      <c r="AV95" s="28">
        <f t="shared" si="56"/>
        <v>0</v>
      </c>
      <c r="AW95" s="28">
        <f t="shared" si="56"/>
        <v>0</v>
      </c>
      <c r="AX95" s="28">
        <f t="shared" si="56"/>
        <v>0</v>
      </c>
      <c r="AY95" s="28">
        <f t="shared" si="56"/>
        <v>0</v>
      </c>
      <c r="AZ95" s="28">
        <f t="shared" si="56"/>
        <v>0</v>
      </c>
      <c r="BA95" s="28">
        <f t="shared" si="56"/>
        <v>0</v>
      </c>
      <c r="BB95" s="28">
        <f t="shared" si="56"/>
        <v>0</v>
      </c>
      <c r="BC95" s="28">
        <f t="shared" si="56"/>
        <v>0</v>
      </c>
      <c r="BD95" s="28">
        <f t="shared" si="56"/>
        <v>0</v>
      </c>
      <c r="BE95" s="28">
        <f t="shared" si="56"/>
        <v>0</v>
      </c>
      <c r="BF95" s="28">
        <f t="shared" si="56"/>
        <v>0</v>
      </c>
      <c r="BG95" s="28">
        <f t="shared" si="56"/>
        <v>0</v>
      </c>
      <c r="BH95" s="28">
        <f t="shared" si="56"/>
        <v>0</v>
      </c>
      <c r="BI95" s="28">
        <f t="shared" si="56"/>
        <v>0</v>
      </c>
      <c r="BJ95" s="55">
        <f t="shared" si="56"/>
        <v>0</v>
      </c>
      <c r="BK95" s="65"/>
      <c r="BL95" s="57">
        <f t="shared" ref="BL95" si="57">IF(E$21&lt;500,"",MAX(E95:BJ95))</f>
        <v>0</v>
      </c>
      <c r="BM95" s="15">
        <f t="shared" ref="BM95" si="58">IF(E$21=0,"",MAX(E$21:BJ$21)-MIN(E$21:BJ$21))</f>
        <v>57</v>
      </c>
      <c r="BN95" s="15">
        <f t="shared" ref="BN95" si="59">IF(E$21&lt;500,"",MAX(E93:BJ93))</f>
        <v>1E-3</v>
      </c>
      <c r="BO95" s="15">
        <f t="shared" ref="BO95" si="60">IF(E$21&lt;500,"",E93)</f>
        <v>1E-3</v>
      </c>
    </row>
    <row r="96" spans="3:67" ht="40" customHeight="1" thickBot="1" x14ac:dyDescent="0.25">
      <c r="C96" s="41" t="s">
        <v>37</v>
      </c>
      <c r="D96" s="42"/>
      <c r="E96" s="43"/>
      <c r="F96" s="44" t="str">
        <f>IF(F93="",Bases!$D$20,IF(F93=0,"",IF(F95&lt;Bases!$E$14,Bases!$D$16,IF(F95&lt;Bases!$E$11,Bases!$D$14,IF(F95&lt;Bases!$E$12,Bases!$D$11,IF(F95&lt;Bases!$E$13,Bases!$D$12,Bases!$D$13))))))</f>
        <v>Laisser fermenter</v>
      </c>
      <c r="G96" s="44" t="str">
        <f>IF(G93="",Bases!$D$20,IF(G93=0,"",IF(G95&lt;Bases!$E$14,Bases!$D$16,IF(G95&lt;Bases!$E$11,Bases!$D$14,IF(G95&lt;Bases!$E$12,Bases!$D$11,IF(G95&lt;Bases!$E$13,Bases!$D$12,Bases!$D$13))))))</f>
        <v>Laisser fermenter</v>
      </c>
      <c r="H96" s="44" t="str">
        <f>IF(H93="",Bases!$D$20,IF(H93=0,"",IF(H95&lt;Bases!$E$14,Bases!$D$16,IF(H95&lt;Bases!$E$11,Bases!$D$14,IF(H95&lt;Bases!$E$12,Bases!$D$11,IF(H95&lt;Bases!$E$13,Bases!$D$12,Bases!$D$13))))))</f>
        <v>Laisser fermenter</v>
      </c>
      <c r="I96" s="44" t="str">
        <f>IF(I93="",Bases!$D$20,IF(I93=0,"",IF(I95&lt;Bases!$E$14,Bases!$D$16,IF(I95&lt;Bases!$E$11,Bases!$D$14,IF(I95&lt;Bases!$E$12,Bases!$D$11,IF(I95&lt;Bases!$E$13,Bases!$D$12,Bases!$D$13))))))</f>
        <v>Laisser fermenter</v>
      </c>
      <c r="J96" s="44" t="str">
        <f>IF(J93="",Bases!$D$20,IF(J93=0,"",IF(J95&lt;Bases!$E$14,Bases!$D$16,IF(J95&lt;Bases!$E$11,Bases!$D$14,IF(J95&lt;Bases!$E$12,Bases!$D$11,IF(J95&lt;Bases!$E$13,Bases!$D$12,Bases!$D$13))))))</f>
        <v>Laisser fermenter</v>
      </c>
      <c r="K96" s="44" t="str">
        <f>IF(K93="",Bases!$D$20,IF(K93=0,"",IF(K95&lt;Bases!$E$14,Bases!$D$16,IF(K95&lt;Bases!$E$11,Bases!$D$14,IF(K95&lt;Bases!$E$12,Bases!$D$11,IF(K95&lt;Bases!$E$13,Bases!$D$12,Bases!$D$13))))))</f>
        <v>Laisser fermenter</v>
      </c>
      <c r="L96" s="44" t="str">
        <f>IF(L93="",Bases!$D$20,IF(L93=0,"",IF(L95&lt;Bases!$E$14,Bases!$D$16,IF(L95&lt;Bases!$E$11,Bases!$D$14,IF(L95&lt;Bases!$E$12,Bases!$D$11,IF(L95&lt;Bases!$E$13,Bases!$D$12,Bases!$D$13))))))</f>
        <v>Laisser fermenter</v>
      </c>
      <c r="M96" s="44" t="str">
        <f>IF(M93="",Bases!$D$20,IF(M93=0,"",IF(M95&lt;Bases!$E$14,Bases!$D$16,IF(M95&lt;Bases!$E$11,Bases!$D$14,IF(M95&lt;Bases!$E$12,Bases!$D$11,IF(M95&lt;Bases!$E$13,Bases!$D$12,Bases!$D$13))))))</f>
        <v>Laisser fermenter</v>
      </c>
      <c r="N96" s="44" t="str">
        <f>IF(N93="",Bases!$D$20,IF(N93=0,"",IF(N95&lt;Bases!$E$14,Bases!$D$16,IF(N95&lt;Bases!$E$11,Bases!$D$14,IF(N95&lt;Bases!$E$12,Bases!$D$11,IF(N95&lt;Bases!$E$13,Bases!$D$12,Bases!$D$13))))))</f>
        <v>Laisser fermenter</v>
      </c>
      <c r="O96" s="44" t="str">
        <f>IF(O93="",Bases!$D$20,IF(O93=0,"",IF(O95&lt;Bases!$E$14,Bases!$D$16,IF(O95&lt;Bases!$E$11,Bases!$D$14,IF(O95&lt;Bases!$E$12,Bases!$D$11,IF(O95&lt;Bases!$E$13,Bases!$D$12,Bases!$D$13))))))</f>
        <v>Laisser fermenter</v>
      </c>
      <c r="P96" s="44" t="str">
        <f>IF(P93="",Bases!$D$20,IF(P93=0,"",IF(P95&lt;Bases!$E$14,Bases!$D$16,IF(P95&lt;Bases!$E$11,Bases!$D$14,IF(P95&lt;Bases!$E$12,Bases!$D$11,IF(P95&lt;Bases!$E$13,Bases!$D$12,Bases!$D$13))))))</f>
        <v>Laisser fermenter</v>
      </c>
      <c r="Q96" s="44" t="str">
        <f>IF(Q93="",Bases!$D$20,IF(Q93=0,"",IF(Q95&lt;Bases!$E$14,Bases!$D$16,IF(Q95&lt;Bases!$E$11,Bases!$D$14,IF(Q95&lt;Bases!$E$12,Bases!$D$11,IF(Q95&lt;Bases!$E$13,Bases!$D$12,Bases!$D$13))))))</f>
        <v>Laisser fermenter</v>
      </c>
      <c r="R96" s="44" t="str">
        <f>IF(R93="",Bases!$D$20,IF(R93=0,"",IF(R95&lt;Bases!$E$14,Bases!$D$16,IF(R95&lt;Bases!$E$11,Bases!$D$14,IF(R95&lt;Bases!$E$12,Bases!$D$11,IF(R95&lt;Bases!$E$13,Bases!$D$12,Bases!$D$13))))))</f>
        <v>Laisser fermenter</v>
      </c>
      <c r="S96" s="44" t="str">
        <f>IF(S93="",Bases!$D$20,IF(S93=0,"",IF(S95&lt;Bases!$E$14,Bases!$D$16,IF(S95&lt;Bases!$E$11,Bases!$D$14,IF(S95&lt;Bases!$E$12,Bases!$D$11,IF(S95&lt;Bases!$E$13,Bases!$D$12,Bases!$D$13))))))</f>
        <v>Laisser fermenter</v>
      </c>
      <c r="T96" s="44" t="str">
        <f>IF(T93="",Bases!$D$20,IF(T93=0,"",IF(T95&lt;Bases!$E$14,Bases!$D$16,IF(T95&lt;Bases!$E$11,Bases!$D$14,IF(T95&lt;Bases!$E$12,Bases!$D$11,IF(T95&lt;Bases!$E$13,Bases!$D$12,Bases!$D$13))))))</f>
        <v>Laisser fermenter</v>
      </c>
      <c r="U96" s="44" t="str">
        <f>IF(U93="",Bases!$D$20,IF(U93=0,"",IF(U95&lt;Bases!$E$14,Bases!$D$16,IF(U95&lt;Bases!$E$11,Bases!$D$14,IF(U95&lt;Bases!$E$12,Bases!$D$11,IF(U95&lt;Bases!$E$13,Bases!$D$12,Bases!$D$13))))))</f>
        <v>Laisser fermenter</v>
      </c>
      <c r="V96" s="44" t="str">
        <f>IF(V93="",Bases!$D$20,IF(V93=0,"",IF(V95&lt;Bases!$E$14,Bases!$D$16,IF(V95&lt;Bases!$E$11,Bases!$D$14,IF(V95&lt;Bases!$E$12,Bases!$D$11,IF(V95&lt;Bases!$E$13,Bases!$D$12,Bases!$D$13))))))</f>
        <v>Laisser fermenter</v>
      </c>
      <c r="W96" s="44" t="str">
        <f>IF(W93="",Bases!$D$20,IF(W93=0,"",IF(W95&lt;Bases!$E$14,Bases!$D$16,IF(W95&lt;Bases!$E$11,Bases!$D$14,IF(W95&lt;Bases!$E$12,Bases!$D$11,IF(W95&lt;Bases!$E$13,Bases!$D$12,Bases!$D$13))))))</f>
        <v>Laisser fermenter</v>
      </c>
      <c r="X96" s="44" t="str">
        <f>IF(X93="",Bases!$D$20,IF(X93=0,"",IF(X95&lt;Bases!$E$14,Bases!$D$16,IF(X95&lt;Bases!$E$11,Bases!$D$14,IF(X95&lt;Bases!$E$12,Bases!$D$11,IF(X95&lt;Bases!$E$13,Bases!$D$12,Bases!$D$13))))))</f>
        <v>Laisser fermenter</v>
      </c>
      <c r="Y96" s="44" t="str">
        <f>IF(Y93="",Bases!$D$20,IF(Y93=0,"",IF(Y95&lt;Bases!$E$14,Bases!$D$16,IF(Y95&lt;Bases!$E$11,Bases!$D$14,IF(Y95&lt;Bases!$E$12,Bases!$D$11,IF(Y95&lt;Bases!$E$13,Bases!$D$12,Bases!$D$13))))))</f>
        <v>Laisser fermenter</v>
      </c>
      <c r="Z96" s="44" t="str">
        <f>IF(Z93="",Bases!$D$20,IF(Z93=0,"",IF(Z95&lt;Bases!$E$14,Bases!$D$16,IF(Z95&lt;Bases!$E$11,Bases!$D$14,IF(Z95&lt;Bases!$E$12,Bases!$D$11,IF(Z95&lt;Bases!$E$13,Bases!$D$12,Bases!$D$13))))))</f>
        <v>Laisser fermenter</v>
      </c>
      <c r="AA96" s="44" t="str">
        <f>IF(AA93="",Bases!$D$20,IF(AA93=0,"",IF(AA95&lt;Bases!$E$14,Bases!$D$16,IF(AA95&lt;Bases!$E$11,Bases!$D$14,IF(AA95&lt;Bases!$E$12,Bases!$D$11,IF(AA95&lt;Bases!$E$13,Bases!$D$12,Bases!$D$13))))))</f>
        <v>Laisser fermenter</v>
      </c>
      <c r="AB96" s="44" t="str">
        <f>IF(AB93="",Bases!$D$20,IF(AB93=0,"",IF(AB95&lt;Bases!$E$14,Bases!$D$16,IF(AB95&lt;Bases!$E$11,Bases!$D$14,IF(AB95&lt;Bases!$E$12,Bases!$D$11,IF(AB95&lt;Bases!$E$13,Bases!$D$12,Bases!$D$13))))))</f>
        <v>Laisser fermenter</v>
      </c>
      <c r="AC96" s="44" t="str">
        <f>IF(AC93="",Bases!$D$20,IF(AC93=0,"",IF(AC95&lt;Bases!$E$14,Bases!$D$16,IF(AC95&lt;Bases!$E$11,Bases!$D$14,IF(AC95&lt;Bases!$E$12,Bases!$D$11,IF(AC95&lt;Bases!$E$13,Bases!$D$12,Bases!$D$13))))))</f>
        <v>Laisser fermenter</v>
      </c>
      <c r="AD96" s="44" t="str">
        <f>IF(AD93="",Bases!$D$20,IF(AD93=0,"",IF(AD95&lt;Bases!$E$14,Bases!$D$16,IF(AD95&lt;Bases!$E$11,Bases!$D$14,IF(AD95&lt;Bases!$E$12,Bases!$D$11,IF(AD95&lt;Bases!$E$13,Bases!$D$12,Bases!$D$13))))))</f>
        <v>Laisser fermenter</v>
      </c>
      <c r="AE96" s="44" t="str">
        <f>IF(AE93="",Bases!$D$20,IF(AE93=0,"",IF(AE95&lt;Bases!$E$14,Bases!$D$16,IF(AE95&lt;Bases!$E$11,Bases!$D$14,IF(AE95&lt;Bases!$E$12,Bases!$D$11,IF(AE95&lt;Bases!$E$13,Bases!$D$12,Bases!$D$13))))))</f>
        <v>Laisser fermenter</v>
      </c>
      <c r="AF96" s="44" t="str">
        <f>IF(AF93="",Bases!$D$20,IF(AF93=0,"",IF(AF95&lt;Bases!$E$14,Bases!$D$16,IF(AF95&lt;Bases!$E$11,Bases!$D$14,IF(AF95&lt;Bases!$E$12,Bases!$D$11,IF(AF95&lt;Bases!$E$13,Bases!$D$12,Bases!$D$13))))))</f>
        <v>Laisser fermenter</v>
      </c>
      <c r="AG96" s="44" t="str">
        <f>IF(AG93="",Bases!$D$20,IF(AG93=0,"",IF(AG95&lt;Bases!$E$14,Bases!$D$16,IF(AG95&lt;Bases!$E$11,Bases!$D$14,IF(AG95&lt;Bases!$E$12,Bases!$D$11,IF(AG95&lt;Bases!$E$13,Bases!$D$12,Bases!$D$13))))))</f>
        <v>Laisser fermenter</v>
      </c>
      <c r="AH96" s="44" t="str">
        <f>IF(AH93="",Bases!$D$20,IF(AH93=0,"",IF(AH95&lt;Bases!$E$14,Bases!$D$16,IF(AH95&lt;Bases!$E$11,Bases!$D$14,IF(AH95&lt;Bases!$E$12,Bases!$D$11,IF(AH95&lt;Bases!$E$13,Bases!$D$12,Bases!$D$13))))))</f>
        <v>Laisser fermenter</v>
      </c>
      <c r="AI96" s="44" t="str">
        <f>IF(AI93="",Bases!$D$20,IF(AI93=0,"",IF(AI95&lt;Bases!$E$14,Bases!$D$16,IF(AI95&lt;Bases!$E$11,Bases!$D$14,IF(AI95&lt;Bases!$E$12,Bases!$D$11,IF(AI95&lt;Bases!$E$13,Bases!$D$12,Bases!$D$13))))))</f>
        <v>Laisser fermenter</v>
      </c>
      <c r="AJ96" s="44" t="str">
        <f>IF(AJ93="",Bases!$D$20,IF(AJ93=0,"",IF(AJ95&lt;Bases!$E$14,Bases!$D$16,IF(AJ95&lt;Bases!$E$11,Bases!$D$14,IF(AJ95&lt;Bases!$E$12,Bases!$D$11,IF(AJ95&lt;Bases!$E$13,Bases!$D$12,Bases!$D$13))))))</f>
        <v>Laisser fermenter</v>
      </c>
      <c r="AK96" s="44" t="str">
        <f>IF(AK93="",Bases!$D$20,IF(AK93=0,"",IF(AK95&lt;Bases!$E$14,Bases!$D$16,IF(AK95&lt;Bases!$E$11,Bases!$D$14,IF(AK95&lt;Bases!$E$12,Bases!$D$11,IF(AK95&lt;Bases!$E$13,Bases!$D$12,Bases!$D$13))))))</f>
        <v>Laisser fermenter</v>
      </c>
      <c r="AL96" s="44" t="str">
        <f>IF(AL93="",Bases!$D$20,IF(AL93=0,"",IF(AL95&lt;Bases!$E$14,Bases!$D$16,IF(AL95&lt;Bases!$E$11,Bases!$D$14,IF(AL95&lt;Bases!$E$12,Bases!$D$11,IF(AL95&lt;Bases!$E$13,Bases!$D$12,Bases!$D$13))))))</f>
        <v>Laisser fermenter</v>
      </c>
      <c r="AM96" s="44" t="str">
        <f>IF(AM93="",Bases!$D$20,IF(AM93=0,"",IF(AM95&lt;Bases!$E$14,Bases!$D$16,IF(AM95&lt;Bases!$E$11,Bases!$D$14,IF(AM95&lt;Bases!$E$12,Bases!$D$11,IF(AM95&lt;Bases!$E$13,Bases!$D$12,Bases!$D$13))))))</f>
        <v>Laisser fermenter</v>
      </c>
      <c r="AN96" s="44" t="str">
        <f>IF(AN93="",Bases!$D$20,IF(AN93=0,"",IF(AN95&lt;Bases!$E$14,Bases!$D$16,IF(AN95&lt;Bases!$E$11,Bases!$D$14,IF(AN95&lt;Bases!$E$12,Bases!$D$11,IF(AN95&lt;Bases!$E$13,Bases!$D$12,Bases!$D$13))))))</f>
        <v>Laisser fermenter</v>
      </c>
      <c r="AO96" s="44" t="str">
        <f>IF(AO93="",Bases!$D$20,IF(AO93=0,"",IF(AO95&lt;Bases!$E$14,Bases!$D$16,IF(AO95&lt;Bases!$E$11,Bases!$D$14,IF(AO95&lt;Bases!$E$12,Bases!$D$11,IF(AO95&lt;Bases!$E$13,Bases!$D$12,Bases!$D$13))))))</f>
        <v>Laisser fermenter</v>
      </c>
      <c r="AP96" s="44" t="str">
        <f>IF(AP93="",Bases!$D$20,IF(AP93=0,"",IF(AP95&lt;Bases!$E$14,Bases!$D$16,IF(AP95&lt;Bases!$E$11,Bases!$D$14,IF(AP95&lt;Bases!$E$12,Bases!$D$11,IF(AP95&lt;Bases!$E$13,Bases!$D$12,Bases!$D$13))))))</f>
        <v>Laisser fermenter</v>
      </c>
      <c r="AQ96" s="44" t="str">
        <f>IF(AQ93="",Bases!$D$20,IF(AQ93=0,"",IF(AQ95&lt;Bases!$E$14,Bases!$D$16,IF(AQ95&lt;Bases!$E$11,Bases!$D$14,IF(AQ95&lt;Bases!$E$12,Bases!$D$11,IF(AQ95&lt;Bases!$E$13,Bases!$D$12,Bases!$D$13))))))</f>
        <v>Laisser fermenter</v>
      </c>
      <c r="AR96" s="44" t="str">
        <f>IF(AR93="",Bases!$D$20,IF(AR93=0,"",IF(AR95&lt;Bases!$E$14,Bases!$D$16,IF(AR95&lt;Bases!$E$11,Bases!$D$14,IF(AR95&lt;Bases!$E$12,Bases!$D$11,IF(AR95&lt;Bases!$E$13,Bases!$D$12,Bases!$D$13))))))</f>
        <v>Laisser fermenter</v>
      </c>
      <c r="AS96" s="44" t="str">
        <f>IF(AS93="",Bases!$D$20,IF(AS93=0,"",IF(AS95&lt;Bases!$E$14,Bases!$D$16,IF(AS95&lt;Bases!$E$11,Bases!$D$14,IF(AS95&lt;Bases!$E$12,Bases!$D$11,IF(AS95&lt;Bases!$E$13,Bases!$D$12,Bases!$D$13))))))</f>
        <v>Laisser fermenter</v>
      </c>
      <c r="AT96" s="44" t="str">
        <f>IF(AT93="",Bases!$D$20,IF(AT93=0,"",IF(AT95&lt;Bases!$E$14,Bases!$D$16,IF(AT95&lt;Bases!$E$11,Bases!$D$14,IF(AT95&lt;Bases!$E$12,Bases!$D$11,IF(AT95&lt;Bases!$E$13,Bases!$D$12,Bases!$D$13))))))</f>
        <v>Laisser fermenter</v>
      </c>
      <c r="AU96" s="44" t="str">
        <f>IF(AU93="",Bases!$D$20,IF(AU93=0,"",IF(AU95&lt;Bases!$E$14,Bases!$D$16,IF(AU95&lt;Bases!$E$11,Bases!$D$14,IF(AU95&lt;Bases!$E$12,Bases!$D$11,IF(AU95&lt;Bases!$E$13,Bases!$D$12,Bases!$D$13))))))</f>
        <v>Laisser fermenter</v>
      </c>
      <c r="AV96" s="44" t="str">
        <f>IF(AV93="",Bases!$D$20,IF(AV93=0,"",IF(AV95&lt;Bases!$E$14,Bases!$D$16,IF(AV95&lt;Bases!$E$11,Bases!$D$14,IF(AV95&lt;Bases!$E$12,Bases!$D$11,IF(AV95&lt;Bases!$E$13,Bases!$D$12,Bases!$D$13))))))</f>
        <v>Laisser fermenter</v>
      </c>
      <c r="AW96" s="44" t="str">
        <f>IF(AW93="",Bases!$D$20,IF(AW93=0,"",IF(AW95&lt;Bases!$E$14,Bases!$D$16,IF(AW95&lt;Bases!$E$11,Bases!$D$14,IF(AW95&lt;Bases!$E$12,Bases!$D$11,IF(AW95&lt;Bases!$E$13,Bases!$D$12,Bases!$D$13))))))</f>
        <v>Laisser fermenter</v>
      </c>
      <c r="AX96" s="44" t="str">
        <f>IF(AX93="",Bases!$D$20,IF(AX93=0,"",IF(AX95&lt;Bases!$E$14,Bases!$D$16,IF(AX95&lt;Bases!$E$11,Bases!$D$14,IF(AX95&lt;Bases!$E$12,Bases!$D$11,IF(AX95&lt;Bases!$E$13,Bases!$D$12,Bases!$D$13))))))</f>
        <v>Laisser fermenter</v>
      </c>
      <c r="AY96" s="44" t="str">
        <f>IF(AY93="",Bases!$D$20,IF(AY93=0,"",IF(AY95&lt;Bases!$E$14,Bases!$D$16,IF(AY95&lt;Bases!$E$11,Bases!$D$14,IF(AY95&lt;Bases!$E$12,Bases!$D$11,IF(AY95&lt;Bases!$E$13,Bases!$D$12,Bases!$D$13))))))</f>
        <v>Laisser fermenter</v>
      </c>
      <c r="AZ96" s="44" t="str">
        <f>IF(AZ93="",Bases!$D$20,IF(AZ93=0,"",IF(AZ95&lt;Bases!$E$14,Bases!$D$16,IF(AZ95&lt;Bases!$E$11,Bases!$D$14,IF(AZ95&lt;Bases!$E$12,Bases!$D$11,IF(AZ95&lt;Bases!$E$13,Bases!$D$12,Bases!$D$13))))))</f>
        <v>Laisser fermenter</v>
      </c>
      <c r="BA96" s="44" t="str">
        <f>IF(BA93="",Bases!$D$20,IF(BA93=0,"",IF(BA95&lt;Bases!$E$14,Bases!$D$16,IF(BA95&lt;Bases!$E$11,Bases!$D$14,IF(BA95&lt;Bases!$E$12,Bases!$D$11,IF(BA95&lt;Bases!$E$13,Bases!$D$12,Bases!$D$13))))))</f>
        <v>Laisser fermenter</v>
      </c>
      <c r="BB96" s="44" t="str">
        <f>IF(BB93="",Bases!$D$20,IF(BB93=0,"",IF(BB95&lt;Bases!$E$14,Bases!$D$16,IF(BB95&lt;Bases!$E$11,Bases!$D$14,IF(BB95&lt;Bases!$E$12,Bases!$D$11,IF(BB95&lt;Bases!$E$13,Bases!$D$12,Bases!$D$13))))))</f>
        <v>Laisser fermenter</v>
      </c>
      <c r="BC96" s="44" t="str">
        <f>IF(BC93="",Bases!$D$20,IF(BC93=0,"",IF(BC95&lt;Bases!$E$14,Bases!$D$16,IF(BC95&lt;Bases!$E$11,Bases!$D$14,IF(BC95&lt;Bases!$E$12,Bases!$D$11,IF(BC95&lt;Bases!$E$13,Bases!$D$12,Bases!$D$13))))))</f>
        <v>Laisser fermenter</v>
      </c>
      <c r="BD96" s="44" t="str">
        <f>IF(BD93="",Bases!$D$20,IF(BD93=0,"",IF(BD95&lt;Bases!$E$14,Bases!$D$16,IF(BD95&lt;Bases!$E$11,Bases!$D$14,IF(BD95&lt;Bases!$E$12,Bases!$D$11,IF(BD95&lt;Bases!$E$13,Bases!$D$12,Bases!$D$13))))))</f>
        <v>Laisser fermenter</v>
      </c>
      <c r="BE96" s="44" t="str">
        <f>IF(BE93="",Bases!$D$20,IF(BE93=0,"",IF(BE95&lt;Bases!$E$14,Bases!$D$16,IF(BE95&lt;Bases!$E$11,Bases!$D$14,IF(BE95&lt;Bases!$E$12,Bases!$D$11,IF(BE95&lt;Bases!$E$13,Bases!$D$12,Bases!$D$13))))))</f>
        <v>Laisser fermenter</v>
      </c>
      <c r="BF96" s="44" t="str">
        <f>IF(BF93="",Bases!$D$20,IF(BF93=0,"",IF(BF95&lt;Bases!$E$14,Bases!$D$16,IF(BF95&lt;Bases!$E$11,Bases!$D$14,IF(BF95&lt;Bases!$E$12,Bases!$D$11,IF(BF95&lt;Bases!$E$13,Bases!$D$12,Bases!$D$13))))))</f>
        <v>Laisser fermenter</v>
      </c>
      <c r="BG96" s="44" t="str">
        <f>IF(BG93="",Bases!$D$20,IF(BG93=0,"",IF(BG95&lt;Bases!$E$14,Bases!$D$16,IF(BG95&lt;Bases!$E$11,Bases!$D$14,IF(BG95&lt;Bases!$E$12,Bases!$D$11,IF(BG95&lt;Bases!$E$13,Bases!$D$12,Bases!$D$13))))))</f>
        <v>Laisser fermenter</v>
      </c>
      <c r="BH96" s="44" t="str">
        <f>IF(BH93="",Bases!$D$20,IF(BH93=0,"",IF(BH95&lt;Bases!$E$14,Bases!$D$16,IF(BH95&lt;Bases!$E$11,Bases!$D$14,IF(BH95&lt;Bases!$E$12,Bases!$D$11,IF(BH95&lt;Bases!$E$13,Bases!$D$12,Bases!$D$13))))))</f>
        <v>Laisser fermenter</v>
      </c>
      <c r="BI96" s="44" t="str">
        <f>IF(BI93="",Bases!$D$20,IF(BI93=0,"",IF(BI95&lt;Bases!$E$14,Bases!$D$16,IF(BI95&lt;Bases!$E$11,Bases!$D$14,IF(BI95&lt;Bases!$E$12,Bases!$D$11,IF(BI95&lt;Bases!$E$13,Bases!$D$12,Bases!$D$13))))))</f>
        <v>Laisser fermenter</v>
      </c>
      <c r="BJ96" s="44" t="str">
        <f>IF(BJ93="",Bases!$D$20,IF(BJ93=0,"",IF(BJ95&lt;Bases!$E$14,Bases!$D$16,IF(BJ95&lt;Bases!$E$11,Bases!$D$14,IF(BJ95&lt;Bases!$E$12,Bases!$D$11,IF(BJ95&lt;Bases!$E$13,Bases!$D$12,Bases!$D$13))))))</f>
        <v>Laisser fermenter</v>
      </c>
      <c r="BK96" s="61" t="s">
        <v>102</v>
      </c>
      <c r="BL96" s="51" t="s">
        <v>17</v>
      </c>
      <c r="BM96" s="51" t="s">
        <v>18</v>
      </c>
      <c r="BN96" s="51" t="s">
        <v>19</v>
      </c>
      <c r="BO96" s="51" t="s">
        <v>20</v>
      </c>
    </row>
    <row r="97" spans="3:67" ht="18" hidden="1" customHeight="1" x14ac:dyDescent="0.2">
      <c r="C97" s="7"/>
      <c r="D97" s="7"/>
      <c r="E97" s="7"/>
      <c r="F97" s="7"/>
      <c r="G97" s="7"/>
      <c r="H97" s="7"/>
      <c r="I97" s="7"/>
      <c r="J97" s="7"/>
      <c r="K97" s="7"/>
      <c r="L97" s="7"/>
      <c r="M97" s="7"/>
      <c r="N97" s="7"/>
      <c r="O97" s="7"/>
      <c r="P97" s="7"/>
      <c r="Q97" s="7"/>
      <c r="R97" s="7"/>
      <c r="S97" s="7"/>
      <c r="T97" s="7"/>
      <c r="U97" s="7"/>
      <c r="V97" s="7"/>
      <c r="W97" s="7"/>
      <c r="X97" s="7"/>
      <c r="Y97" s="7"/>
      <c r="Z97" s="7"/>
      <c r="AA97" s="7"/>
      <c r="AB97" s="12"/>
      <c r="AC97" s="12"/>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59"/>
      <c r="BL97" s="45"/>
      <c r="BM97" s="45"/>
      <c r="BN97" s="45"/>
      <c r="BO97" s="45"/>
    </row>
    <row r="98" spans="3:67" ht="18" hidden="1" customHeight="1" x14ac:dyDescent="0.2">
      <c r="C98" s="7"/>
      <c r="D98" s="7"/>
      <c r="E98" s="7"/>
      <c r="F98" s="7"/>
      <c r="G98" s="7"/>
      <c r="H98" s="7"/>
      <c r="I98" s="7"/>
      <c r="J98" s="7"/>
      <c r="K98" s="7"/>
      <c r="L98" s="7"/>
      <c r="M98" s="7"/>
      <c r="N98" s="7"/>
      <c r="O98" s="7"/>
      <c r="P98" s="7"/>
      <c r="Q98" s="7"/>
      <c r="R98" s="7"/>
      <c r="S98" s="7"/>
      <c r="T98" s="7"/>
      <c r="U98" s="7"/>
      <c r="V98" s="7"/>
      <c r="W98" s="7"/>
      <c r="X98" s="7"/>
      <c r="Y98" s="7"/>
      <c r="Z98" s="7"/>
      <c r="AA98" s="7"/>
      <c r="AB98" s="12"/>
      <c r="AC98" s="12"/>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64" t="s">
        <v>104</v>
      </c>
    </row>
    <row r="99" spans="3:67" ht="18" hidden="1" customHeight="1" x14ac:dyDescent="0.2">
      <c r="C99" s="7"/>
      <c r="D99" s="7"/>
      <c r="E99" s="7"/>
      <c r="F99" s="7"/>
      <c r="G99" s="7"/>
      <c r="H99" s="7"/>
      <c r="I99" s="7"/>
      <c r="J99" s="7"/>
      <c r="K99" s="7"/>
      <c r="L99" s="7"/>
      <c r="M99" s="7"/>
      <c r="N99" s="7"/>
      <c r="O99" s="7"/>
      <c r="P99" s="7"/>
      <c r="Q99" s="7"/>
      <c r="R99" s="7"/>
      <c r="S99" s="7"/>
      <c r="T99" s="7"/>
      <c r="U99" s="7"/>
      <c r="V99" s="7"/>
      <c r="W99" s="7"/>
      <c r="X99" s="7"/>
      <c r="Y99" s="7"/>
      <c r="Z99" s="7"/>
      <c r="AA99" s="7"/>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65"/>
    </row>
    <row r="100" spans="3:67" ht="18" hidden="1" customHeight="1" x14ac:dyDescent="0.2">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12"/>
      <c r="AC100" s="12"/>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65"/>
      <c r="BL100" s="57"/>
      <c r="BM100" s="15"/>
      <c r="BN100" s="15"/>
      <c r="BO100" s="15"/>
    </row>
    <row r="101" spans="3:67" ht="18" hidden="1" customHeight="1" thickBot="1" x14ac:dyDescent="0.25">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12"/>
      <c r="AC101" s="12"/>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61" t="s">
        <v>102</v>
      </c>
      <c r="BL101" s="51"/>
      <c r="BM101" s="51"/>
      <c r="BN101" s="51"/>
      <c r="BO101" s="51"/>
    </row>
    <row r="102" spans="3:67" ht="6" customHeight="1" thickTop="1" thickBot="1" x14ac:dyDescent="0.2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c r="BA102" s="45"/>
      <c r="BB102" s="45"/>
      <c r="BC102" s="45"/>
      <c r="BD102" s="45"/>
      <c r="BE102" s="45"/>
      <c r="BF102" s="45"/>
      <c r="BG102" s="45"/>
      <c r="BH102" s="45"/>
      <c r="BI102" s="45"/>
      <c r="BJ102" s="45"/>
      <c r="BK102" s="59"/>
      <c r="BL102" s="45"/>
      <c r="BM102" s="45"/>
      <c r="BN102" s="45"/>
      <c r="BO102" s="45"/>
    </row>
    <row r="103" spans="3:67" ht="20" customHeight="1" thickTop="1" x14ac:dyDescent="0.2">
      <c r="C103" s="50" t="s">
        <v>101</v>
      </c>
      <c r="D103" s="40">
        <f>E103</f>
        <v>1E-3</v>
      </c>
      <c r="E103" s="40">
        <v>1E-3</v>
      </c>
      <c r="F103" s="40">
        <f>E103</f>
        <v>1E-3</v>
      </c>
      <c r="G103" s="40">
        <f t="shared" ref="G103" si="61">F103</f>
        <v>1E-3</v>
      </c>
      <c r="H103" s="40">
        <f t="shared" ref="H103" si="62">G103</f>
        <v>1E-3</v>
      </c>
      <c r="I103" s="40">
        <f t="shared" ref="I103" si="63">H103</f>
        <v>1E-3</v>
      </c>
      <c r="J103" s="40">
        <f t="shared" ref="J103" si="64">I103</f>
        <v>1E-3</v>
      </c>
      <c r="K103" s="40">
        <f t="shared" ref="K103" si="65">J103</f>
        <v>1E-3</v>
      </c>
      <c r="L103" s="40">
        <f t="shared" ref="L103" si="66">K103</f>
        <v>1E-3</v>
      </c>
      <c r="M103" s="40">
        <f t="shared" ref="M103" si="67">L103</f>
        <v>1E-3</v>
      </c>
      <c r="N103" s="40">
        <f t="shared" ref="N103" si="68">M103</f>
        <v>1E-3</v>
      </c>
      <c r="O103" s="40">
        <f t="shared" ref="O103" si="69">N103</f>
        <v>1E-3</v>
      </c>
      <c r="P103" s="40">
        <f t="shared" ref="P103" si="70">O103</f>
        <v>1E-3</v>
      </c>
      <c r="Q103" s="40">
        <f t="shared" ref="Q103" si="71">P103</f>
        <v>1E-3</v>
      </c>
      <c r="R103" s="40">
        <f t="shared" ref="R103" si="72">Q103</f>
        <v>1E-3</v>
      </c>
      <c r="S103" s="40">
        <f t="shared" ref="S103" si="73">R103</f>
        <v>1E-3</v>
      </c>
      <c r="T103" s="40">
        <f t="shared" ref="T103" si="74">S103</f>
        <v>1E-3</v>
      </c>
      <c r="U103" s="40">
        <f t="shared" ref="U103" si="75">T103</f>
        <v>1E-3</v>
      </c>
      <c r="V103" s="40">
        <f t="shared" ref="V103" si="76">U103</f>
        <v>1E-3</v>
      </c>
      <c r="W103" s="40">
        <f t="shared" ref="W103" si="77">V103</f>
        <v>1E-3</v>
      </c>
      <c r="X103" s="40">
        <f t="shared" ref="X103" si="78">W103</f>
        <v>1E-3</v>
      </c>
      <c r="Y103" s="40">
        <f t="shared" ref="Y103" si="79">X103</f>
        <v>1E-3</v>
      </c>
      <c r="Z103" s="40">
        <f t="shared" ref="Z103" si="80">Y103</f>
        <v>1E-3</v>
      </c>
      <c r="AA103" s="40">
        <f t="shared" ref="AA103" si="81">Z103</f>
        <v>1E-3</v>
      </c>
      <c r="AB103" s="40">
        <f t="shared" ref="AB103" si="82">AA103</f>
        <v>1E-3</v>
      </c>
      <c r="AC103" s="40">
        <f t="shared" ref="AC103" si="83">AB103</f>
        <v>1E-3</v>
      </c>
      <c r="AD103" s="40">
        <f t="shared" ref="AD103" si="84">AC103</f>
        <v>1E-3</v>
      </c>
      <c r="AE103" s="40">
        <f t="shared" ref="AE103" si="85">AD103</f>
        <v>1E-3</v>
      </c>
      <c r="AF103" s="40">
        <f t="shared" ref="AF103" si="86">AE103</f>
        <v>1E-3</v>
      </c>
      <c r="AG103" s="40">
        <f t="shared" ref="AG103" si="87">AF103</f>
        <v>1E-3</v>
      </c>
      <c r="AH103" s="40">
        <f t="shared" ref="AH103" si="88">AG103</f>
        <v>1E-3</v>
      </c>
      <c r="AI103" s="40">
        <f t="shared" ref="AI103" si="89">AH103</f>
        <v>1E-3</v>
      </c>
      <c r="AJ103" s="40">
        <f t="shared" ref="AJ103" si="90">AI103</f>
        <v>1E-3</v>
      </c>
      <c r="AK103" s="40">
        <f t="shared" ref="AK103" si="91">AJ103</f>
        <v>1E-3</v>
      </c>
      <c r="AL103" s="40">
        <f t="shared" ref="AL103" si="92">AK103</f>
        <v>1E-3</v>
      </c>
      <c r="AM103" s="40">
        <f t="shared" ref="AM103" si="93">AL103</f>
        <v>1E-3</v>
      </c>
      <c r="AN103" s="40">
        <f t="shared" ref="AN103" si="94">AM103</f>
        <v>1E-3</v>
      </c>
      <c r="AO103" s="40">
        <f t="shared" ref="AO103" si="95">AN103</f>
        <v>1E-3</v>
      </c>
      <c r="AP103" s="40">
        <f t="shared" ref="AP103" si="96">AO103</f>
        <v>1E-3</v>
      </c>
      <c r="AQ103" s="40">
        <f t="shared" ref="AQ103" si="97">AP103</f>
        <v>1E-3</v>
      </c>
      <c r="AR103" s="40">
        <f t="shared" ref="AR103" si="98">AQ103</f>
        <v>1E-3</v>
      </c>
      <c r="AS103" s="40">
        <f t="shared" ref="AS103" si="99">AR103</f>
        <v>1E-3</v>
      </c>
      <c r="AT103" s="40">
        <f t="shared" ref="AT103" si="100">AS103</f>
        <v>1E-3</v>
      </c>
      <c r="AU103" s="40">
        <f t="shared" ref="AU103" si="101">AT103</f>
        <v>1E-3</v>
      </c>
      <c r="AV103" s="40">
        <f t="shared" ref="AV103" si="102">AU103</f>
        <v>1E-3</v>
      </c>
      <c r="AW103" s="40">
        <f t="shared" ref="AW103" si="103">AV103</f>
        <v>1E-3</v>
      </c>
      <c r="AX103" s="40">
        <f t="shared" ref="AX103" si="104">AW103</f>
        <v>1E-3</v>
      </c>
      <c r="AY103" s="40">
        <f t="shared" ref="AY103" si="105">AX103</f>
        <v>1E-3</v>
      </c>
      <c r="AZ103" s="40">
        <f t="shared" ref="AZ103" si="106">AY103</f>
        <v>1E-3</v>
      </c>
      <c r="BA103" s="40">
        <f t="shared" ref="BA103" si="107">AZ103</f>
        <v>1E-3</v>
      </c>
      <c r="BB103" s="40">
        <f t="shared" ref="BB103" si="108">BA103</f>
        <v>1E-3</v>
      </c>
      <c r="BC103" s="40">
        <f t="shared" ref="BC103" si="109">BB103</f>
        <v>1E-3</v>
      </c>
      <c r="BD103" s="40">
        <f t="shared" ref="BD103" si="110">BC103</f>
        <v>1E-3</v>
      </c>
      <c r="BE103" s="40">
        <f t="shared" ref="BE103" si="111">BD103</f>
        <v>1E-3</v>
      </c>
      <c r="BF103" s="40">
        <f t="shared" ref="BF103" si="112">BE103</f>
        <v>1E-3</v>
      </c>
      <c r="BG103" s="40">
        <f t="shared" ref="BG103" si="113">BF103</f>
        <v>1E-3</v>
      </c>
      <c r="BH103" s="40">
        <f t="shared" ref="BH103" si="114">BG103</f>
        <v>1E-3</v>
      </c>
      <c r="BI103" s="40">
        <f t="shared" ref="BI103" si="115">BH103</f>
        <v>1E-3</v>
      </c>
      <c r="BJ103" s="53">
        <f t="shared" ref="BJ103" si="116">BI103</f>
        <v>1E-3</v>
      </c>
      <c r="BK103" s="64" t="s">
        <v>104</v>
      </c>
    </row>
    <row r="104" spans="3:67" ht="20" hidden="1" customHeight="1" x14ac:dyDescent="0.2">
      <c r="D104">
        <v>0</v>
      </c>
      <c r="E104" s="9">
        <v>0</v>
      </c>
      <c r="F104" s="10">
        <f>IF(AVERAGE(E103,F103)&gt;Bases!$E$18,(AVERAGE(E103,F103)-Bases!$E$18)*(F$21-E$21),0)</f>
        <v>0</v>
      </c>
      <c r="G104" s="10">
        <f>IF(AVERAGE(F103,G103)&gt;Bases!$E$18,(AVERAGE(F103,G103)-Bases!$E$18)*(G$21-F$21),0)</f>
        <v>0</v>
      </c>
      <c r="H104" s="10">
        <f>IF(AVERAGE(G103,H103)&gt;Bases!$E$18,(AVERAGE(G103,H103)-Bases!$E$18)*(H$21-G$21),0)</f>
        <v>0</v>
      </c>
      <c r="I104" s="10">
        <f>IF(AVERAGE(H103,I103)&gt;Bases!$E$18,(AVERAGE(H103,I103)-Bases!$E$18)*(I$21-H$21),0)</f>
        <v>0</v>
      </c>
      <c r="J104" s="10">
        <f>IF(AVERAGE(I103,J103)&gt;Bases!$E$18,(AVERAGE(I103,J103)-Bases!$E$18)*(J$21-I$21),0)</f>
        <v>0</v>
      </c>
      <c r="K104" s="10">
        <f>IF(AVERAGE(J103,K103)&gt;Bases!$E$18,(AVERAGE(J103,K103)-Bases!$E$18)*(K$21-J$21),0)</f>
        <v>0</v>
      </c>
      <c r="L104" s="10">
        <f>IF(AVERAGE(K103,L103)&gt;Bases!$E$18,(AVERAGE(K103,L103)-Bases!$E$18)*(L$21-K$21),0)</f>
        <v>0</v>
      </c>
      <c r="M104" s="10">
        <f>IF(AVERAGE(L103,M103)&gt;Bases!$E$18,(AVERAGE(L103,M103)-Bases!$E$18)*(M$21-L$21),0)</f>
        <v>0</v>
      </c>
      <c r="N104" s="10">
        <f>IF(AVERAGE(M103,N103)&gt;Bases!$E$18,(AVERAGE(M103,N103)-Bases!$E$18)*(N$21-M$21),0)</f>
        <v>0</v>
      </c>
      <c r="O104" s="10">
        <f>IF(AVERAGE(N103,O103)&gt;Bases!$E$18,(AVERAGE(N103,O103)-Bases!$E$18)*(O$21-N$21),0)</f>
        <v>0</v>
      </c>
      <c r="P104" s="10">
        <f>IF(AVERAGE(O103,P103)&gt;Bases!$E$18,(AVERAGE(O103,P103)-Bases!$E$18)*(P$21-O$21),0)</f>
        <v>0</v>
      </c>
      <c r="Q104" s="10">
        <f>IF(AVERAGE(P103,Q103)&gt;Bases!$E$18,(AVERAGE(P103,Q103)-Bases!$E$18)*(Q$21-P$21),0)</f>
        <v>0</v>
      </c>
      <c r="R104" s="10">
        <f>IF(AVERAGE(Q103,R103)&gt;Bases!$E$18,(AVERAGE(Q103,R103)-Bases!$E$18)*(R$21-Q$21),0)</f>
        <v>0</v>
      </c>
      <c r="S104" s="10">
        <f>IF(AVERAGE(R103,S103)&gt;Bases!$E$18,(AVERAGE(R103,S103)-Bases!$E$18)*(S$21-R$21),0)</f>
        <v>0</v>
      </c>
      <c r="T104" s="10">
        <f>IF(AVERAGE(S103,T103)&gt;Bases!$E$18,(AVERAGE(S103,T103)-Bases!$E$18)*(T$21-S$21),0)</f>
        <v>0</v>
      </c>
      <c r="U104" s="10">
        <f>IF(AVERAGE(T103,U103)&gt;Bases!$E$18,(AVERAGE(T103,U103)-Bases!$E$18)*(U$21-T$21),0)</f>
        <v>0</v>
      </c>
      <c r="V104" s="10">
        <f>IF(AVERAGE(U103,V103)&gt;Bases!$E$18,(AVERAGE(U103,V103)-Bases!$E$18)*(V$21-U$21),0)</f>
        <v>0</v>
      </c>
      <c r="W104" s="10">
        <f>IF(AVERAGE(V103,W103)&gt;Bases!$E$18,(AVERAGE(V103,W103)-Bases!$E$18)*(W$21-V$21),0)</f>
        <v>0</v>
      </c>
      <c r="X104" s="10">
        <f>IF(AVERAGE(W103,X103)&gt;Bases!$E$18,(AVERAGE(W103,X103)-Bases!$E$18)*(X$21-W$21),0)</f>
        <v>0</v>
      </c>
      <c r="Y104" s="10">
        <f>IF(AVERAGE(X103,Y103)&gt;Bases!$E$18,(AVERAGE(X103,Y103)-Bases!$E$18)*(Y$21-X$21),0)</f>
        <v>0</v>
      </c>
      <c r="Z104" s="10">
        <f>IF(AVERAGE(Y103,Z103)&gt;Bases!$E$18,(AVERAGE(Y103,Z103)-Bases!$E$18)*(Z$21-Y$21),0)</f>
        <v>0</v>
      </c>
      <c r="AA104" s="10">
        <f>IF(AVERAGE(Z103,AA103)&gt;Bases!$E$18,(AVERAGE(Z103,AA103)-Bases!$E$18)*(AA$21-Z$21),0)</f>
        <v>0</v>
      </c>
      <c r="AB104" s="10">
        <f>IF(AVERAGE(AA103,AB103)&gt;Bases!$E$18,(AVERAGE(AA103,AB103)-Bases!$E$18)*(AB$21-AA$21),0)</f>
        <v>0</v>
      </c>
      <c r="AC104" s="10">
        <f>IF(AVERAGE(AB103,AC103)&gt;Bases!$E$18,(AVERAGE(AB103,AC103)-Bases!$E$18)*(AC$21-AB$21),0)</f>
        <v>0</v>
      </c>
      <c r="AD104" s="10">
        <f>IF(AVERAGE(AC103,AD103)&gt;Bases!$E$18,(AVERAGE(AC103,AD103)-Bases!$E$18)*(AD$21-AC$21),0)</f>
        <v>0</v>
      </c>
      <c r="AE104" s="10">
        <f>IF(AVERAGE(AD103,AE103)&gt;Bases!$E$18,(AVERAGE(AD103,AE103)-Bases!$E$18)*(AE$21-AD$21),0)</f>
        <v>0</v>
      </c>
      <c r="AF104" s="10">
        <f>IF(AVERAGE(AE103,AF103)&gt;Bases!$E$18,(AVERAGE(AE103,AF103)-Bases!$E$18)*(AF$21-AE$21),0)</f>
        <v>0</v>
      </c>
      <c r="AG104" s="10">
        <f>IF(AVERAGE(AF103,AG103)&gt;Bases!$E$18,(AVERAGE(AF103,AG103)-Bases!$E$18)*(AG$21-AF$21),0)</f>
        <v>0</v>
      </c>
      <c r="AH104" s="10">
        <f>IF(AVERAGE(AG103,AH103)&gt;Bases!$E$18,(AVERAGE(AG103,AH103)-Bases!$E$18)*(AH$21-AG$21),0)</f>
        <v>0</v>
      </c>
      <c r="AI104" s="10">
        <f>IF(AVERAGE(AH103,AI103)&gt;Bases!$E$18,(AVERAGE(AH103,AI103)-Bases!$E$18)*(AI$21-AH$21),0)</f>
        <v>0</v>
      </c>
      <c r="AJ104" s="10">
        <f>IF(AVERAGE(AI103,AJ103)&gt;Bases!$E$18,(AVERAGE(AI103,AJ103)-Bases!$E$18)*(AJ$21-AI$21),0)</f>
        <v>0</v>
      </c>
      <c r="AK104" s="10">
        <f>IF(AVERAGE(AJ103,AK103)&gt;Bases!$E$18,(AVERAGE(AJ103,AK103)-Bases!$E$18)*(AK$21-AJ$21),0)</f>
        <v>0</v>
      </c>
      <c r="AL104" s="10">
        <f>IF(AVERAGE(AK103,AL103)&gt;Bases!$E$18,(AVERAGE(AK103,AL103)-Bases!$E$18)*(AL$21-AK$21),0)</f>
        <v>0</v>
      </c>
      <c r="AM104" s="10">
        <f>IF(AVERAGE(AL103,AM103)&gt;Bases!$E$18,(AVERAGE(AL103,AM103)-Bases!$E$18)*(AM$21-AL$21),0)</f>
        <v>0</v>
      </c>
      <c r="AN104" s="10">
        <f>IF(AVERAGE(AM103,AN103)&gt;Bases!$E$18,(AVERAGE(AM103,AN103)-Bases!$E$18)*(AN$21-AM$21),0)</f>
        <v>0</v>
      </c>
      <c r="AO104" s="10">
        <f>IF(AVERAGE(AN103,AO103)&gt;Bases!$E$18,(AVERAGE(AN103,AO103)-Bases!$E$18)*(AO$21-AN$21),0)</f>
        <v>0</v>
      </c>
      <c r="AP104" s="10">
        <f>IF(AVERAGE(AO103,AP103)&gt;Bases!$E$18,(AVERAGE(AO103,AP103)-Bases!$E$18)*(AP$21-AO$21),0)</f>
        <v>0</v>
      </c>
      <c r="AQ104" s="10">
        <f>IF(AVERAGE(AP103,AQ103)&gt;Bases!$E$18,(AVERAGE(AP103,AQ103)-Bases!$E$18)*(AQ$21-AP$21),0)</f>
        <v>0</v>
      </c>
      <c r="AR104" s="10">
        <f>IF(AVERAGE(AQ103,AR103)&gt;Bases!$E$18,(AVERAGE(AQ103,AR103)-Bases!$E$18)*(AR$21-AQ$21),0)</f>
        <v>0</v>
      </c>
      <c r="AS104" s="10">
        <f>IF(AVERAGE(AR103,AS103)&gt;Bases!$E$18,(AVERAGE(AR103,AS103)-Bases!$E$18)*(AS$21-AR$21),0)</f>
        <v>0</v>
      </c>
      <c r="AT104" s="10">
        <f>IF(AVERAGE(AS103,AT103)&gt;Bases!$E$18,(AVERAGE(AS103,AT103)-Bases!$E$18)*(AT$21-AS$21),0)</f>
        <v>0</v>
      </c>
      <c r="AU104" s="10">
        <f>IF(AVERAGE(AT103,AU103)&gt;Bases!$E$18,(AVERAGE(AT103,AU103)-Bases!$E$18)*(AU$21-AT$21),0)</f>
        <v>0</v>
      </c>
      <c r="AV104" s="10">
        <f>IF(AVERAGE(AU103,AV103)&gt;Bases!$E$18,(AVERAGE(AU103,AV103)-Bases!$E$18)*(AV$21-AU$21),0)</f>
        <v>0</v>
      </c>
      <c r="AW104" s="10">
        <f>IF(AVERAGE(AV103,AW103)&gt;Bases!$E$18,(AVERAGE(AV103,AW103)-Bases!$E$18)*(AW$21-AV$21),0)</f>
        <v>0</v>
      </c>
      <c r="AX104" s="10">
        <f>IF(AVERAGE(AW103,AX103)&gt;Bases!$E$18,(AVERAGE(AW103,AX103)-Bases!$E$18)*(AX$21-AW$21),0)</f>
        <v>0</v>
      </c>
      <c r="AY104" s="10">
        <f>IF(AVERAGE(AX103,AY103)&gt;Bases!$E$18,(AVERAGE(AX103,AY103)-Bases!$E$18)*(AY$21-AX$21),0)</f>
        <v>0</v>
      </c>
      <c r="AZ104" s="10">
        <f>IF(AVERAGE(AY103,AZ103)&gt;Bases!$E$18,(AVERAGE(AY103,AZ103)-Bases!$E$18)*(AZ$21-AY$21),0)</f>
        <v>0</v>
      </c>
      <c r="BA104" s="10">
        <f>IF(AVERAGE(AZ103,BA103)&gt;Bases!$E$18,(AVERAGE(AZ103,BA103)-Bases!$E$18)*(BA$21-AZ$21),0)</f>
        <v>0</v>
      </c>
      <c r="BB104" s="10">
        <f>IF(AVERAGE(BA103,BB103)&gt;Bases!$E$18,(AVERAGE(BA103,BB103)-Bases!$E$18)*(BB$21-BA$21),0)</f>
        <v>0</v>
      </c>
      <c r="BC104" s="10">
        <f>IF(AVERAGE(BB103,BC103)&gt;Bases!$E$18,(AVERAGE(BB103,BC103)-Bases!$E$18)*(BC$21-BB$21),0)</f>
        <v>0</v>
      </c>
      <c r="BD104" s="10">
        <f>IF(AVERAGE(BC103,BD103)&gt;Bases!$E$18,(AVERAGE(BC103,BD103)-Bases!$E$18)*(BD$21-BC$21),0)</f>
        <v>0</v>
      </c>
      <c r="BE104" s="10">
        <f>IF(AVERAGE(BD103,BE103)&gt;Bases!$E$18,(AVERAGE(BD103,BE103)-Bases!$E$18)*(BE$21-BD$21),0)</f>
        <v>0</v>
      </c>
      <c r="BF104" s="10">
        <f>IF(AVERAGE(BE103,BF103)&gt;Bases!$E$18,(AVERAGE(BE103,BF103)-Bases!$E$18)*(BF$21-BE$21),0)</f>
        <v>0</v>
      </c>
      <c r="BG104" s="10">
        <f>IF(AVERAGE(BF103,BG103)&gt;Bases!$E$18,(AVERAGE(BF103,BG103)-Bases!$E$18)*(BG$21-BF$21),0)</f>
        <v>0</v>
      </c>
      <c r="BH104" s="10">
        <f>IF(AVERAGE(BG103,BH103)&gt;Bases!$E$18,(AVERAGE(BG103,BH103)-Bases!$E$18)*(BH$21-BG$21),0)</f>
        <v>0</v>
      </c>
      <c r="BI104" s="10">
        <f>IF(AVERAGE(BH103,BI103)&gt;Bases!$E$18,(AVERAGE(BH103,BI103)-Bases!$E$18)*(BI$21-BH$21),0)</f>
        <v>0</v>
      </c>
      <c r="BJ104" s="54">
        <f>IF(AVERAGE(BI103,BJ103)&gt;Bases!$E$18,(AVERAGE(BI103,BJ103)-Bases!$E$18)*(BJ$21-BI$21),0)</f>
        <v>0</v>
      </c>
      <c r="BK104" s="65"/>
    </row>
    <row r="105" spans="3:67" ht="30" customHeight="1" x14ac:dyDescent="0.2">
      <c r="C105" s="49" t="s">
        <v>100</v>
      </c>
      <c r="E105" s="28">
        <f t="shared" ref="E105:BJ105" si="117">IF(E$21="","",IF(OR(E$21-D$21&gt;8,E$21-D$21&lt;0),"erreur date",IF(E103=0,"",D105+E104)))</f>
        <v>0</v>
      </c>
      <c r="F105" s="28">
        <f t="shared" si="117"/>
        <v>0</v>
      </c>
      <c r="G105" s="28">
        <f t="shared" si="117"/>
        <v>0</v>
      </c>
      <c r="H105" s="28">
        <f t="shared" si="117"/>
        <v>0</v>
      </c>
      <c r="I105" s="28">
        <f t="shared" si="117"/>
        <v>0</v>
      </c>
      <c r="J105" s="28">
        <f t="shared" si="117"/>
        <v>0</v>
      </c>
      <c r="K105" s="28">
        <f t="shared" si="117"/>
        <v>0</v>
      </c>
      <c r="L105" s="28">
        <f t="shared" si="117"/>
        <v>0</v>
      </c>
      <c r="M105" s="28">
        <f t="shared" si="117"/>
        <v>0</v>
      </c>
      <c r="N105" s="28">
        <f t="shared" si="117"/>
        <v>0</v>
      </c>
      <c r="O105" s="28">
        <f t="shared" si="117"/>
        <v>0</v>
      </c>
      <c r="P105" s="28">
        <f t="shared" si="117"/>
        <v>0</v>
      </c>
      <c r="Q105" s="28">
        <f t="shared" si="117"/>
        <v>0</v>
      </c>
      <c r="R105" s="28">
        <f t="shared" si="117"/>
        <v>0</v>
      </c>
      <c r="S105" s="28">
        <f t="shared" si="117"/>
        <v>0</v>
      </c>
      <c r="T105" s="28">
        <f t="shared" si="117"/>
        <v>0</v>
      </c>
      <c r="U105" s="28">
        <f t="shared" si="117"/>
        <v>0</v>
      </c>
      <c r="V105" s="28">
        <f t="shared" si="117"/>
        <v>0</v>
      </c>
      <c r="W105" s="28">
        <f t="shared" si="117"/>
        <v>0</v>
      </c>
      <c r="X105" s="28">
        <f t="shared" si="117"/>
        <v>0</v>
      </c>
      <c r="Y105" s="28">
        <f t="shared" si="117"/>
        <v>0</v>
      </c>
      <c r="Z105" s="28">
        <f t="shared" si="117"/>
        <v>0</v>
      </c>
      <c r="AA105" s="28">
        <f t="shared" si="117"/>
        <v>0</v>
      </c>
      <c r="AB105" s="28">
        <f t="shared" si="117"/>
        <v>0</v>
      </c>
      <c r="AC105" s="28">
        <f t="shared" si="117"/>
        <v>0</v>
      </c>
      <c r="AD105" s="28">
        <f t="shared" si="117"/>
        <v>0</v>
      </c>
      <c r="AE105" s="28">
        <f t="shared" si="117"/>
        <v>0</v>
      </c>
      <c r="AF105" s="28">
        <f t="shared" si="117"/>
        <v>0</v>
      </c>
      <c r="AG105" s="28">
        <f t="shared" si="117"/>
        <v>0</v>
      </c>
      <c r="AH105" s="28">
        <f t="shared" si="117"/>
        <v>0</v>
      </c>
      <c r="AI105" s="28">
        <f t="shared" si="117"/>
        <v>0</v>
      </c>
      <c r="AJ105" s="28">
        <f t="shared" si="117"/>
        <v>0</v>
      </c>
      <c r="AK105" s="28">
        <f t="shared" si="117"/>
        <v>0</v>
      </c>
      <c r="AL105" s="28">
        <f t="shared" si="117"/>
        <v>0</v>
      </c>
      <c r="AM105" s="28">
        <f t="shared" si="117"/>
        <v>0</v>
      </c>
      <c r="AN105" s="28">
        <f t="shared" si="117"/>
        <v>0</v>
      </c>
      <c r="AO105" s="28">
        <f t="shared" si="117"/>
        <v>0</v>
      </c>
      <c r="AP105" s="28">
        <f t="shared" si="117"/>
        <v>0</v>
      </c>
      <c r="AQ105" s="28">
        <f t="shared" si="117"/>
        <v>0</v>
      </c>
      <c r="AR105" s="28">
        <f t="shared" si="117"/>
        <v>0</v>
      </c>
      <c r="AS105" s="28">
        <f t="shared" si="117"/>
        <v>0</v>
      </c>
      <c r="AT105" s="28">
        <f t="shared" si="117"/>
        <v>0</v>
      </c>
      <c r="AU105" s="28">
        <f t="shared" si="117"/>
        <v>0</v>
      </c>
      <c r="AV105" s="28">
        <f t="shared" si="117"/>
        <v>0</v>
      </c>
      <c r="AW105" s="28">
        <f t="shared" si="117"/>
        <v>0</v>
      </c>
      <c r="AX105" s="28">
        <f t="shared" si="117"/>
        <v>0</v>
      </c>
      <c r="AY105" s="28">
        <f t="shared" si="117"/>
        <v>0</v>
      </c>
      <c r="AZ105" s="28">
        <f t="shared" si="117"/>
        <v>0</v>
      </c>
      <c r="BA105" s="28">
        <f t="shared" si="117"/>
        <v>0</v>
      </c>
      <c r="BB105" s="28">
        <f t="shared" si="117"/>
        <v>0</v>
      </c>
      <c r="BC105" s="28">
        <f t="shared" si="117"/>
        <v>0</v>
      </c>
      <c r="BD105" s="28">
        <f t="shared" si="117"/>
        <v>0</v>
      </c>
      <c r="BE105" s="28">
        <f t="shared" si="117"/>
        <v>0</v>
      </c>
      <c r="BF105" s="28">
        <f t="shared" si="117"/>
        <v>0</v>
      </c>
      <c r="BG105" s="28">
        <f t="shared" si="117"/>
        <v>0</v>
      </c>
      <c r="BH105" s="28">
        <f t="shared" si="117"/>
        <v>0</v>
      </c>
      <c r="BI105" s="28">
        <f t="shared" si="117"/>
        <v>0</v>
      </c>
      <c r="BJ105" s="55">
        <f t="shared" si="117"/>
        <v>0</v>
      </c>
      <c r="BK105" s="65"/>
      <c r="BL105" s="57">
        <f t="shared" ref="BL105" si="118">IF(E$21&lt;500,"",MAX(E105:BJ105))</f>
        <v>0</v>
      </c>
      <c r="BM105" s="15">
        <f t="shared" ref="BM105" si="119">IF(E$21=0,"",MAX(E$21:BJ$21)-MIN(E$21:BJ$21))</f>
        <v>57</v>
      </c>
      <c r="BN105" s="15">
        <f t="shared" ref="BN105" si="120">IF(E$21&lt;500,"",MAX(E103:BJ103))</f>
        <v>1E-3</v>
      </c>
      <c r="BO105" s="15">
        <f t="shared" ref="BO105" si="121">IF(E$21&lt;500,"",E103)</f>
        <v>1E-3</v>
      </c>
    </row>
    <row r="106" spans="3:67" ht="40" customHeight="1" thickBot="1" x14ac:dyDescent="0.25">
      <c r="C106" s="41" t="s">
        <v>37</v>
      </c>
      <c r="D106" s="42"/>
      <c r="E106" s="43"/>
      <c r="F106" s="44" t="str">
        <f>IF(F103="",Bases!$D$20,IF(F103=0,"",IF(F105&lt;Bases!$E$14,Bases!$D$16,IF(F105&lt;Bases!$E$11,Bases!$D$14,IF(F105&lt;Bases!$E$12,Bases!$D$11,IF(F105&lt;Bases!$E$13,Bases!$D$12,Bases!$D$13))))))</f>
        <v>Laisser fermenter</v>
      </c>
      <c r="G106" s="44" t="str">
        <f>IF(G103="",Bases!$D$20,IF(G103=0,"",IF(G105&lt;Bases!$E$14,Bases!$D$16,IF(G105&lt;Bases!$E$11,Bases!$D$14,IF(G105&lt;Bases!$E$12,Bases!$D$11,IF(G105&lt;Bases!$E$13,Bases!$D$12,Bases!$D$13))))))</f>
        <v>Laisser fermenter</v>
      </c>
      <c r="H106" s="44" t="str">
        <f>IF(H103="",Bases!$D$20,IF(H103=0,"",IF(H105&lt;Bases!$E$14,Bases!$D$16,IF(H105&lt;Bases!$E$11,Bases!$D$14,IF(H105&lt;Bases!$E$12,Bases!$D$11,IF(H105&lt;Bases!$E$13,Bases!$D$12,Bases!$D$13))))))</f>
        <v>Laisser fermenter</v>
      </c>
      <c r="I106" s="44" t="str">
        <f>IF(I103="",Bases!$D$20,IF(I103=0,"",IF(I105&lt;Bases!$E$14,Bases!$D$16,IF(I105&lt;Bases!$E$11,Bases!$D$14,IF(I105&lt;Bases!$E$12,Bases!$D$11,IF(I105&lt;Bases!$E$13,Bases!$D$12,Bases!$D$13))))))</f>
        <v>Laisser fermenter</v>
      </c>
      <c r="J106" s="44" t="str">
        <f>IF(J103="",Bases!$D$20,IF(J103=0,"",IF(J105&lt;Bases!$E$14,Bases!$D$16,IF(J105&lt;Bases!$E$11,Bases!$D$14,IF(J105&lt;Bases!$E$12,Bases!$D$11,IF(J105&lt;Bases!$E$13,Bases!$D$12,Bases!$D$13))))))</f>
        <v>Laisser fermenter</v>
      </c>
      <c r="K106" s="44" t="str">
        <f>IF(K103="",Bases!$D$20,IF(K103=0,"",IF(K105&lt;Bases!$E$14,Bases!$D$16,IF(K105&lt;Bases!$E$11,Bases!$D$14,IF(K105&lt;Bases!$E$12,Bases!$D$11,IF(K105&lt;Bases!$E$13,Bases!$D$12,Bases!$D$13))))))</f>
        <v>Laisser fermenter</v>
      </c>
      <c r="L106" s="44" t="str">
        <f>IF(L103="",Bases!$D$20,IF(L103=0,"",IF(L105&lt;Bases!$E$14,Bases!$D$16,IF(L105&lt;Bases!$E$11,Bases!$D$14,IF(L105&lt;Bases!$E$12,Bases!$D$11,IF(L105&lt;Bases!$E$13,Bases!$D$12,Bases!$D$13))))))</f>
        <v>Laisser fermenter</v>
      </c>
      <c r="M106" s="44" t="str">
        <f>IF(M103="",Bases!$D$20,IF(M103=0,"",IF(M105&lt;Bases!$E$14,Bases!$D$16,IF(M105&lt;Bases!$E$11,Bases!$D$14,IF(M105&lt;Bases!$E$12,Bases!$D$11,IF(M105&lt;Bases!$E$13,Bases!$D$12,Bases!$D$13))))))</f>
        <v>Laisser fermenter</v>
      </c>
      <c r="N106" s="44" t="str">
        <f>IF(N103="",Bases!$D$20,IF(N103=0,"",IF(N105&lt;Bases!$E$14,Bases!$D$16,IF(N105&lt;Bases!$E$11,Bases!$D$14,IF(N105&lt;Bases!$E$12,Bases!$D$11,IF(N105&lt;Bases!$E$13,Bases!$D$12,Bases!$D$13))))))</f>
        <v>Laisser fermenter</v>
      </c>
      <c r="O106" s="44" t="str">
        <f>IF(O103="",Bases!$D$20,IF(O103=0,"",IF(O105&lt;Bases!$E$14,Bases!$D$16,IF(O105&lt;Bases!$E$11,Bases!$D$14,IF(O105&lt;Bases!$E$12,Bases!$D$11,IF(O105&lt;Bases!$E$13,Bases!$D$12,Bases!$D$13))))))</f>
        <v>Laisser fermenter</v>
      </c>
      <c r="P106" s="44" t="str">
        <f>IF(P103="",Bases!$D$20,IF(P103=0,"",IF(P105&lt;Bases!$E$14,Bases!$D$16,IF(P105&lt;Bases!$E$11,Bases!$D$14,IF(P105&lt;Bases!$E$12,Bases!$D$11,IF(P105&lt;Bases!$E$13,Bases!$D$12,Bases!$D$13))))))</f>
        <v>Laisser fermenter</v>
      </c>
      <c r="Q106" s="44" t="str">
        <f>IF(Q103="",Bases!$D$20,IF(Q103=0,"",IF(Q105&lt;Bases!$E$14,Bases!$D$16,IF(Q105&lt;Bases!$E$11,Bases!$D$14,IF(Q105&lt;Bases!$E$12,Bases!$D$11,IF(Q105&lt;Bases!$E$13,Bases!$D$12,Bases!$D$13))))))</f>
        <v>Laisser fermenter</v>
      </c>
      <c r="R106" s="44" t="str">
        <f>IF(R103="",Bases!$D$20,IF(R103=0,"",IF(R105&lt;Bases!$E$14,Bases!$D$16,IF(R105&lt;Bases!$E$11,Bases!$D$14,IF(R105&lt;Bases!$E$12,Bases!$D$11,IF(R105&lt;Bases!$E$13,Bases!$D$12,Bases!$D$13))))))</f>
        <v>Laisser fermenter</v>
      </c>
      <c r="S106" s="44" t="str">
        <f>IF(S103="",Bases!$D$20,IF(S103=0,"",IF(S105&lt;Bases!$E$14,Bases!$D$16,IF(S105&lt;Bases!$E$11,Bases!$D$14,IF(S105&lt;Bases!$E$12,Bases!$D$11,IF(S105&lt;Bases!$E$13,Bases!$D$12,Bases!$D$13))))))</f>
        <v>Laisser fermenter</v>
      </c>
      <c r="T106" s="44" t="str">
        <f>IF(T103="",Bases!$D$20,IF(T103=0,"",IF(T105&lt;Bases!$E$14,Bases!$D$16,IF(T105&lt;Bases!$E$11,Bases!$D$14,IF(T105&lt;Bases!$E$12,Bases!$D$11,IF(T105&lt;Bases!$E$13,Bases!$D$12,Bases!$D$13))))))</f>
        <v>Laisser fermenter</v>
      </c>
      <c r="U106" s="44" t="str">
        <f>IF(U103="",Bases!$D$20,IF(U103=0,"",IF(U105&lt;Bases!$E$14,Bases!$D$16,IF(U105&lt;Bases!$E$11,Bases!$D$14,IF(U105&lt;Bases!$E$12,Bases!$D$11,IF(U105&lt;Bases!$E$13,Bases!$D$12,Bases!$D$13))))))</f>
        <v>Laisser fermenter</v>
      </c>
      <c r="V106" s="44" t="str">
        <f>IF(V103="",Bases!$D$20,IF(V103=0,"",IF(V105&lt;Bases!$E$14,Bases!$D$16,IF(V105&lt;Bases!$E$11,Bases!$D$14,IF(V105&lt;Bases!$E$12,Bases!$D$11,IF(V105&lt;Bases!$E$13,Bases!$D$12,Bases!$D$13))))))</f>
        <v>Laisser fermenter</v>
      </c>
      <c r="W106" s="44" t="str">
        <f>IF(W103="",Bases!$D$20,IF(W103=0,"",IF(W105&lt;Bases!$E$14,Bases!$D$16,IF(W105&lt;Bases!$E$11,Bases!$D$14,IF(W105&lt;Bases!$E$12,Bases!$D$11,IF(W105&lt;Bases!$E$13,Bases!$D$12,Bases!$D$13))))))</f>
        <v>Laisser fermenter</v>
      </c>
      <c r="X106" s="44" t="str">
        <f>IF(X103="",Bases!$D$20,IF(X103=0,"",IF(X105&lt;Bases!$E$14,Bases!$D$16,IF(X105&lt;Bases!$E$11,Bases!$D$14,IF(X105&lt;Bases!$E$12,Bases!$D$11,IF(X105&lt;Bases!$E$13,Bases!$D$12,Bases!$D$13))))))</f>
        <v>Laisser fermenter</v>
      </c>
      <c r="Y106" s="44" t="str">
        <f>IF(Y103="",Bases!$D$20,IF(Y103=0,"",IF(Y105&lt;Bases!$E$14,Bases!$D$16,IF(Y105&lt;Bases!$E$11,Bases!$D$14,IF(Y105&lt;Bases!$E$12,Bases!$D$11,IF(Y105&lt;Bases!$E$13,Bases!$D$12,Bases!$D$13))))))</f>
        <v>Laisser fermenter</v>
      </c>
      <c r="Z106" s="44" t="str">
        <f>IF(Z103="",Bases!$D$20,IF(Z103=0,"",IF(Z105&lt;Bases!$E$14,Bases!$D$16,IF(Z105&lt;Bases!$E$11,Bases!$D$14,IF(Z105&lt;Bases!$E$12,Bases!$D$11,IF(Z105&lt;Bases!$E$13,Bases!$D$12,Bases!$D$13))))))</f>
        <v>Laisser fermenter</v>
      </c>
      <c r="AA106" s="44" t="str">
        <f>IF(AA103="",Bases!$D$20,IF(AA103=0,"",IF(AA105&lt;Bases!$E$14,Bases!$D$16,IF(AA105&lt;Bases!$E$11,Bases!$D$14,IF(AA105&lt;Bases!$E$12,Bases!$D$11,IF(AA105&lt;Bases!$E$13,Bases!$D$12,Bases!$D$13))))))</f>
        <v>Laisser fermenter</v>
      </c>
      <c r="AB106" s="44" t="str">
        <f>IF(AB103="",Bases!$D$20,IF(AB103=0,"",IF(AB105&lt;Bases!$E$14,Bases!$D$16,IF(AB105&lt;Bases!$E$11,Bases!$D$14,IF(AB105&lt;Bases!$E$12,Bases!$D$11,IF(AB105&lt;Bases!$E$13,Bases!$D$12,Bases!$D$13))))))</f>
        <v>Laisser fermenter</v>
      </c>
      <c r="AC106" s="44" t="str">
        <f>IF(AC103="",Bases!$D$20,IF(AC103=0,"",IF(AC105&lt;Bases!$E$14,Bases!$D$16,IF(AC105&lt;Bases!$E$11,Bases!$D$14,IF(AC105&lt;Bases!$E$12,Bases!$D$11,IF(AC105&lt;Bases!$E$13,Bases!$D$12,Bases!$D$13))))))</f>
        <v>Laisser fermenter</v>
      </c>
      <c r="AD106" s="44" t="str">
        <f>IF(AD103="",Bases!$D$20,IF(AD103=0,"",IF(AD105&lt;Bases!$E$14,Bases!$D$16,IF(AD105&lt;Bases!$E$11,Bases!$D$14,IF(AD105&lt;Bases!$E$12,Bases!$D$11,IF(AD105&lt;Bases!$E$13,Bases!$D$12,Bases!$D$13))))))</f>
        <v>Laisser fermenter</v>
      </c>
      <c r="AE106" s="44" t="str">
        <f>IF(AE103="",Bases!$D$20,IF(AE103=0,"",IF(AE105&lt;Bases!$E$14,Bases!$D$16,IF(AE105&lt;Bases!$E$11,Bases!$D$14,IF(AE105&lt;Bases!$E$12,Bases!$D$11,IF(AE105&lt;Bases!$E$13,Bases!$D$12,Bases!$D$13))))))</f>
        <v>Laisser fermenter</v>
      </c>
      <c r="AF106" s="44" t="str">
        <f>IF(AF103="",Bases!$D$20,IF(AF103=0,"",IF(AF105&lt;Bases!$E$14,Bases!$D$16,IF(AF105&lt;Bases!$E$11,Bases!$D$14,IF(AF105&lt;Bases!$E$12,Bases!$D$11,IF(AF105&lt;Bases!$E$13,Bases!$D$12,Bases!$D$13))))))</f>
        <v>Laisser fermenter</v>
      </c>
      <c r="AG106" s="44" t="str">
        <f>IF(AG103="",Bases!$D$20,IF(AG103=0,"",IF(AG105&lt;Bases!$E$14,Bases!$D$16,IF(AG105&lt;Bases!$E$11,Bases!$D$14,IF(AG105&lt;Bases!$E$12,Bases!$D$11,IF(AG105&lt;Bases!$E$13,Bases!$D$12,Bases!$D$13))))))</f>
        <v>Laisser fermenter</v>
      </c>
      <c r="AH106" s="44" t="str">
        <f>IF(AH103="",Bases!$D$20,IF(AH103=0,"",IF(AH105&lt;Bases!$E$14,Bases!$D$16,IF(AH105&lt;Bases!$E$11,Bases!$D$14,IF(AH105&lt;Bases!$E$12,Bases!$D$11,IF(AH105&lt;Bases!$E$13,Bases!$D$12,Bases!$D$13))))))</f>
        <v>Laisser fermenter</v>
      </c>
      <c r="AI106" s="44" t="str">
        <f>IF(AI103="",Bases!$D$20,IF(AI103=0,"",IF(AI105&lt;Bases!$E$14,Bases!$D$16,IF(AI105&lt;Bases!$E$11,Bases!$D$14,IF(AI105&lt;Bases!$E$12,Bases!$D$11,IF(AI105&lt;Bases!$E$13,Bases!$D$12,Bases!$D$13))))))</f>
        <v>Laisser fermenter</v>
      </c>
      <c r="AJ106" s="44" t="str">
        <f>IF(AJ103="",Bases!$D$20,IF(AJ103=0,"",IF(AJ105&lt;Bases!$E$14,Bases!$D$16,IF(AJ105&lt;Bases!$E$11,Bases!$D$14,IF(AJ105&lt;Bases!$E$12,Bases!$D$11,IF(AJ105&lt;Bases!$E$13,Bases!$D$12,Bases!$D$13))))))</f>
        <v>Laisser fermenter</v>
      </c>
      <c r="AK106" s="44" t="str">
        <f>IF(AK103="",Bases!$D$20,IF(AK103=0,"",IF(AK105&lt;Bases!$E$14,Bases!$D$16,IF(AK105&lt;Bases!$E$11,Bases!$D$14,IF(AK105&lt;Bases!$E$12,Bases!$D$11,IF(AK105&lt;Bases!$E$13,Bases!$D$12,Bases!$D$13))))))</f>
        <v>Laisser fermenter</v>
      </c>
      <c r="AL106" s="44" t="str">
        <f>IF(AL103="",Bases!$D$20,IF(AL103=0,"",IF(AL105&lt;Bases!$E$14,Bases!$D$16,IF(AL105&lt;Bases!$E$11,Bases!$D$14,IF(AL105&lt;Bases!$E$12,Bases!$D$11,IF(AL105&lt;Bases!$E$13,Bases!$D$12,Bases!$D$13))))))</f>
        <v>Laisser fermenter</v>
      </c>
      <c r="AM106" s="44" t="str">
        <f>IF(AM103="",Bases!$D$20,IF(AM103=0,"",IF(AM105&lt;Bases!$E$14,Bases!$D$16,IF(AM105&lt;Bases!$E$11,Bases!$D$14,IF(AM105&lt;Bases!$E$12,Bases!$D$11,IF(AM105&lt;Bases!$E$13,Bases!$D$12,Bases!$D$13))))))</f>
        <v>Laisser fermenter</v>
      </c>
      <c r="AN106" s="44" t="str">
        <f>IF(AN103="",Bases!$D$20,IF(AN103=0,"",IF(AN105&lt;Bases!$E$14,Bases!$D$16,IF(AN105&lt;Bases!$E$11,Bases!$D$14,IF(AN105&lt;Bases!$E$12,Bases!$D$11,IF(AN105&lt;Bases!$E$13,Bases!$D$12,Bases!$D$13))))))</f>
        <v>Laisser fermenter</v>
      </c>
      <c r="AO106" s="44" t="str">
        <f>IF(AO103="",Bases!$D$20,IF(AO103=0,"",IF(AO105&lt;Bases!$E$14,Bases!$D$16,IF(AO105&lt;Bases!$E$11,Bases!$D$14,IF(AO105&lt;Bases!$E$12,Bases!$D$11,IF(AO105&lt;Bases!$E$13,Bases!$D$12,Bases!$D$13))))))</f>
        <v>Laisser fermenter</v>
      </c>
      <c r="AP106" s="44" t="str">
        <f>IF(AP103="",Bases!$D$20,IF(AP103=0,"",IF(AP105&lt;Bases!$E$14,Bases!$D$16,IF(AP105&lt;Bases!$E$11,Bases!$D$14,IF(AP105&lt;Bases!$E$12,Bases!$D$11,IF(AP105&lt;Bases!$E$13,Bases!$D$12,Bases!$D$13))))))</f>
        <v>Laisser fermenter</v>
      </c>
      <c r="AQ106" s="44" t="str">
        <f>IF(AQ103="",Bases!$D$20,IF(AQ103=0,"",IF(AQ105&lt;Bases!$E$14,Bases!$D$16,IF(AQ105&lt;Bases!$E$11,Bases!$D$14,IF(AQ105&lt;Bases!$E$12,Bases!$D$11,IF(AQ105&lt;Bases!$E$13,Bases!$D$12,Bases!$D$13))))))</f>
        <v>Laisser fermenter</v>
      </c>
      <c r="AR106" s="44" t="str">
        <f>IF(AR103="",Bases!$D$20,IF(AR103=0,"",IF(AR105&lt;Bases!$E$14,Bases!$D$16,IF(AR105&lt;Bases!$E$11,Bases!$D$14,IF(AR105&lt;Bases!$E$12,Bases!$D$11,IF(AR105&lt;Bases!$E$13,Bases!$D$12,Bases!$D$13))))))</f>
        <v>Laisser fermenter</v>
      </c>
      <c r="AS106" s="44" t="str">
        <f>IF(AS103="",Bases!$D$20,IF(AS103=0,"",IF(AS105&lt;Bases!$E$14,Bases!$D$16,IF(AS105&lt;Bases!$E$11,Bases!$D$14,IF(AS105&lt;Bases!$E$12,Bases!$D$11,IF(AS105&lt;Bases!$E$13,Bases!$D$12,Bases!$D$13))))))</f>
        <v>Laisser fermenter</v>
      </c>
      <c r="AT106" s="44" t="str">
        <f>IF(AT103="",Bases!$D$20,IF(AT103=0,"",IF(AT105&lt;Bases!$E$14,Bases!$D$16,IF(AT105&lt;Bases!$E$11,Bases!$D$14,IF(AT105&lt;Bases!$E$12,Bases!$D$11,IF(AT105&lt;Bases!$E$13,Bases!$D$12,Bases!$D$13))))))</f>
        <v>Laisser fermenter</v>
      </c>
      <c r="AU106" s="44" t="str">
        <f>IF(AU103="",Bases!$D$20,IF(AU103=0,"",IF(AU105&lt;Bases!$E$14,Bases!$D$16,IF(AU105&lt;Bases!$E$11,Bases!$D$14,IF(AU105&lt;Bases!$E$12,Bases!$D$11,IF(AU105&lt;Bases!$E$13,Bases!$D$12,Bases!$D$13))))))</f>
        <v>Laisser fermenter</v>
      </c>
      <c r="AV106" s="44" t="str">
        <f>IF(AV103="",Bases!$D$20,IF(AV103=0,"",IF(AV105&lt;Bases!$E$14,Bases!$D$16,IF(AV105&lt;Bases!$E$11,Bases!$D$14,IF(AV105&lt;Bases!$E$12,Bases!$D$11,IF(AV105&lt;Bases!$E$13,Bases!$D$12,Bases!$D$13))))))</f>
        <v>Laisser fermenter</v>
      </c>
      <c r="AW106" s="44" t="str">
        <f>IF(AW103="",Bases!$D$20,IF(AW103=0,"",IF(AW105&lt;Bases!$E$14,Bases!$D$16,IF(AW105&lt;Bases!$E$11,Bases!$D$14,IF(AW105&lt;Bases!$E$12,Bases!$D$11,IF(AW105&lt;Bases!$E$13,Bases!$D$12,Bases!$D$13))))))</f>
        <v>Laisser fermenter</v>
      </c>
      <c r="AX106" s="44" t="str">
        <f>IF(AX103="",Bases!$D$20,IF(AX103=0,"",IF(AX105&lt;Bases!$E$14,Bases!$D$16,IF(AX105&lt;Bases!$E$11,Bases!$D$14,IF(AX105&lt;Bases!$E$12,Bases!$D$11,IF(AX105&lt;Bases!$E$13,Bases!$D$12,Bases!$D$13))))))</f>
        <v>Laisser fermenter</v>
      </c>
      <c r="AY106" s="44" t="str">
        <f>IF(AY103="",Bases!$D$20,IF(AY103=0,"",IF(AY105&lt;Bases!$E$14,Bases!$D$16,IF(AY105&lt;Bases!$E$11,Bases!$D$14,IF(AY105&lt;Bases!$E$12,Bases!$D$11,IF(AY105&lt;Bases!$E$13,Bases!$D$12,Bases!$D$13))))))</f>
        <v>Laisser fermenter</v>
      </c>
      <c r="AZ106" s="44" t="str">
        <f>IF(AZ103="",Bases!$D$20,IF(AZ103=0,"",IF(AZ105&lt;Bases!$E$14,Bases!$D$16,IF(AZ105&lt;Bases!$E$11,Bases!$D$14,IF(AZ105&lt;Bases!$E$12,Bases!$D$11,IF(AZ105&lt;Bases!$E$13,Bases!$D$12,Bases!$D$13))))))</f>
        <v>Laisser fermenter</v>
      </c>
      <c r="BA106" s="44" t="str">
        <f>IF(BA103="",Bases!$D$20,IF(BA103=0,"",IF(BA105&lt;Bases!$E$14,Bases!$D$16,IF(BA105&lt;Bases!$E$11,Bases!$D$14,IF(BA105&lt;Bases!$E$12,Bases!$D$11,IF(BA105&lt;Bases!$E$13,Bases!$D$12,Bases!$D$13))))))</f>
        <v>Laisser fermenter</v>
      </c>
      <c r="BB106" s="44" t="str">
        <f>IF(BB103="",Bases!$D$20,IF(BB103=0,"",IF(BB105&lt;Bases!$E$14,Bases!$D$16,IF(BB105&lt;Bases!$E$11,Bases!$D$14,IF(BB105&lt;Bases!$E$12,Bases!$D$11,IF(BB105&lt;Bases!$E$13,Bases!$D$12,Bases!$D$13))))))</f>
        <v>Laisser fermenter</v>
      </c>
      <c r="BC106" s="44" t="str">
        <f>IF(BC103="",Bases!$D$20,IF(BC103=0,"",IF(BC105&lt;Bases!$E$14,Bases!$D$16,IF(BC105&lt;Bases!$E$11,Bases!$D$14,IF(BC105&lt;Bases!$E$12,Bases!$D$11,IF(BC105&lt;Bases!$E$13,Bases!$D$12,Bases!$D$13))))))</f>
        <v>Laisser fermenter</v>
      </c>
      <c r="BD106" s="44" t="str">
        <f>IF(BD103="",Bases!$D$20,IF(BD103=0,"",IF(BD105&lt;Bases!$E$14,Bases!$D$16,IF(BD105&lt;Bases!$E$11,Bases!$D$14,IF(BD105&lt;Bases!$E$12,Bases!$D$11,IF(BD105&lt;Bases!$E$13,Bases!$D$12,Bases!$D$13))))))</f>
        <v>Laisser fermenter</v>
      </c>
      <c r="BE106" s="44" t="str">
        <f>IF(BE103="",Bases!$D$20,IF(BE103=0,"",IF(BE105&lt;Bases!$E$14,Bases!$D$16,IF(BE105&lt;Bases!$E$11,Bases!$D$14,IF(BE105&lt;Bases!$E$12,Bases!$D$11,IF(BE105&lt;Bases!$E$13,Bases!$D$12,Bases!$D$13))))))</f>
        <v>Laisser fermenter</v>
      </c>
      <c r="BF106" s="44" t="str">
        <f>IF(BF103="",Bases!$D$20,IF(BF103=0,"",IF(BF105&lt;Bases!$E$14,Bases!$D$16,IF(BF105&lt;Bases!$E$11,Bases!$D$14,IF(BF105&lt;Bases!$E$12,Bases!$D$11,IF(BF105&lt;Bases!$E$13,Bases!$D$12,Bases!$D$13))))))</f>
        <v>Laisser fermenter</v>
      </c>
      <c r="BG106" s="44" t="str">
        <f>IF(BG103="",Bases!$D$20,IF(BG103=0,"",IF(BG105&lt;Bases!$E$14,Bases!$D$16,IF(BG105&lt;Bases!$E$11,Bases!$D$14,IF(BG105&lt;Bases!$E$12,Bases!$D$11,IF(BG105&lt;Bases!$E$13,Bases!$D$12,Bases!$D$13))))))</f>
        <v>Laisser fermenter</v>
      </c>
      <c r="BH106" s="44" t="str">
        <f>IF(BH103="",Bases!$D$20,IF(BH103=0,"",IF(BH105&lt;Bases!$E$14,Bases!$D$16,IF(BH105&lt;Bases!$E$11,Bases!$D$14,IF(BH105&lt;Bases!$E$12,Bases!$D$11,IF(BH105&lt;Bases!$E$13,Bases!$D$12,Bases!$D$13))))))</f>
        <v>Laisser fermenter</v>
      </c>
      <c r="BI106" s="44" t="str">
        <f>IF(BI103="",Bases!$D$20,IF(BI103=0,"",IF(BI105&lt;Bases!$E$14,Bases!$D$16,IF(BI105&lt;Bases!$E$11,Bases!$D$14,IF(BI105&lt;Bases!$E$12,Bases!$D$11,IF(BI105&lt;Bases!$E$13,Bases!$D$12,Bases!$D$13))))))</f>
        <v>Laisser fermenter</v>
      </c>
      <c r="BJ106" s="44" t="str">
        <f>IF(BJ103="",Bases!$D$20,IF(BJ103=0,"",IF(BJ105&lt;Bases!$E$14,Bases!$D$16,IF(BJ105&lt;Bases!$E$11,Bases!$D$14,IF(BJ105&lt;Bases!$E$12,Bases!$D$11,IF(BJ105&lt;Bases!$E$13,Bases!$D$12,Bases!$D$13))))))</f>
        <v>Laisser fermenter</v>
      </c>
      <c r="BK106" s="61" t="s">
        <v>102</v>
      </c>
      <c r="BL106" s="51" t="s">
        <v>17</v>
      </c>
      <c r="BM106" s="51" t="s">
        <v>18</v>
      </c>
      <c r="BN106" s="51" t="s">
        <v>19</v>
      </c>
      <c r="BO106" s="51" t="s">
        <v>20</v>
      </c>
    </row>
    <row r="107" spans="3:67" ht="18" hidden="1" customHeight="1" x14ac:dyDescent="0.2">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12"/>
      <c r="AC107" s="12"/>
      <c r="AD107" s="12"/>
      <c r="AE107" s="12"/>
      <c r="AF107" s="12"/>
      <c r="AG107" s="12"/>
      <c r="AH107" s="12"/>
      <c r="AI107" s="12"/>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59"/>
      <c r="BL107" s="45"/>
      <c r="BM107" s="45"/>
      <c r="BN107" s="45"/>
      <c r="BO107" s="45"/>
    </row>
    <row r="108" spans="3:67" ht="18" hidden="1" customHeight="1" x14ac:dyDescent="0.2">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64" t="s">
        <v>104</v>
      </c>
    </row>
    <row r="109" spans="3:67" ht="18" hidden="1" customHeight="1" x14ac:dyDescent="0.2">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12"/>
      <c r="AC109" s="12"/>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65"/>
    </row>
    <row r="110" spans="3:67" ht="18" hidden="1" customHeight="1" x14ac:dyDescent="0.2">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65"/>
      <c r="BL110" s="57"/>
      <c r="BM110" s="15"/>
      <c r="BN110" s="15"/>
      <c r="BO110" s="15"/>
    </row>
    <row r="111" spans="3:67" ht="18" hidden="1" customHeight="1" thickBot="1" x14ac:dyDescent="0.25">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12"/>
      <c r="AC111" s="12"/>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61" t="s">
        <v>102</v>
      </c>
      <c r="BL111" s="51"/>
      <c r="BM111" s="51"/>
      <c r="BN111" s="51"/>
      <c r="BO111" s="51"/>
    </row>
    <row r="112" spans="3:67" ht="6" customHeight="1" thickTop="1" thickBot="1" x14ac:dyDescent="0.2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59"/>
      <c r="BL112" s="45"/>
      <c r="BM112" s="45"/>
      <c r="BN112" s="45"/>
      <c r="BO112" s="45"/>
    </row>
    <row r="113" spans="3:67" ht="20" customHeight="1" thickTop="1" x14ac:dyDescent="0.2">
      <c r="C113" s="50" t="s">
        <v>101</v>
      </c>
      <c r="D113" s="40">
        <f>E113</f>
        <v>1E-3</v>
      </c>
      <c r="E113" s="40">
        <v>1E-3</v>
      </c>
      <c r="F113" s="40">
        <f>E113</f>
        <v>1E-3</v>
      </c>
      <c r="G113" s="40">
        <f t="shared" ref="G113:BJ113" si="122">F113</f>
        <v>1E-3</v>
      </c>
      <c r="H113" s="40">
        <f t="shared" si="122"/>
        <v>1E-3</v>
      </c>
      <c r="I113" s="40">
        <f t="shared" si="122"/>
        <v>1E-3</v>
      </c>
      <c r="J113" s="40">
        <f t="shared" si="122"/>
        <v>1E-3</v>
      </c>
      <c r="K113" s="40">
        <f t="shared" si="122"/>
        <v>1E-3</v>
      </c>
      <c r="L113" s="40">
        <f t="shared" si="122"/>
        <v>1E-3</v>
      </c>
      <c r="M113" s="40">
        <f t="shared" si="122"/>
        <v>1E-3</v>
      </c>
      <c r="N113" s="40">
        <f t="shared" si="122"/>
        <v>1E-3</v>
      </c>
      <c r="O113" s="40">
        <f t="shared" si="122"/>
        <v>1E-3</v>
      </c>
      <c r="P113" s="40">
        <f t="shared" si="122"/>
        <v>1E-3</v>
      </c>
      <c r="Q113" s="40">
        <f t="shared" si="122"/>
        <v>1E-3</v>
      </c>
      <c r="R113" s="40">
        <f t="shared" si="122"/>
        <v>1E-3</v>
      </c>
      <c r="S113" s="40">
        <f t="shared" si="122"/>
        <v>1E-3</v>
      </c>
      <c r="T113" s="40">
        <f t="shared" si="122"/>
        <v>1E-3</v>
      </c>
      <c r="U113" s="40">
        <f t="shared" si="122"/>
        <v>1E-3</v>
      </c>
      <c r="V113" s="40">
        <f t="shared" si="122"/>
        <v>1E-3</v>
      </c>
      <c r="W113" s="40">
        <f t="shared" si="122"/>
        <v>1E-3</v>
      </c>
      <c r="X113" s="40">
        <f t="shared" si="122"/>
        <v>1E-3</v>
      </c>
      <c r="Y113" s="40">
        <f t="shared" si="122"/>
        <v>1E-3</v>
      </c>
      <c r="Z113" s="40">
        <f t="shared" si="122"/>
        <v>1E-3</v>
      </c>
      <c r="AA113" s="40">
        <f t="shared" si="122"/>
        <v>1E-3</v>
      </c>
      <c r="AB113" s="40">
        <f t="shared" si="122"/>
        <v>1E-3</v>
      </c>
      <c r="AC113" s="40">
        <f t="shared" si="122"/>
        <v>1E-3</v>
      </c>
      <c r="AD113" s="40">
        <f t="shared" si="122"/>
        <v>1E-3</v>
      </c>
      <c r="AE113" s="40">
        <f t="shared" si="122"/>
        <v>1E-3</v>
      </c>
      <c r="AF113" s="40">
        <f t="shared" si="122"/>
        <v>1E-3</v>
      </c>
      <c r="AG113" s="40">
        <f t="shared" si="122"/>
        <v>1E-3</v>
      </c>
      <c r="AH113" s="40">
        <f t="shared" si="122"/>
        <v>1E-3</v>
      </c>
      <c r="AI113" s="40">
        <f t="shared" si="122"/>
        <v>1E-3</v>
      </c>
      <c r="AJ113" s="40">
        <f t="shared" si="122"/>
        <v>1E-3</v>
      </c>
      <c r="AK113" s="40">
        <f t="shared" si="122"/>
        <v>1E-3</v>
      </c>
      <c r="AL113" s="40">
        <f t="shared" si="122"/>
        <v>1E-3</v>
      </c>
      <c r="AM113" s="40">
        <f t="shared" si="122"/>
        <v>1E-3</v>
      </c>
      <c r="AN113" s="40">
        <f t="shared" si="122"/>
        <v>1E-3</v>
      </c>
      <c r="AO113" s="40">
        <f t="shared" si="122"/>
        <v>1E-3</v>
      </c>
      <c r="AP113" s="40">
        <f t="shared" si="122"/>
        <v>1E-3</v>
      </c>
      <c r="AQ113" s="40">
        <f t="shared" si="122"/>
        <v>1E-3</v>
      </c>
      <c r="AR113" s="40">
        <f t="shared" si="122"/>
        <v>1E-3</v>
      </c>
      <c r="AS113" s="40">
        <f t="shared" si="122"/>
        <v>1E-3</v>
      </c>
      <c r="AT113" s="40">
        <f t="shared" si="122"/>
        <v>1E-3</v>
      </c>
      <c r="AU113" s="40">
        <f t="shared" si="122"/>
        <v>1E-3</v>
      </c>
      <c r="AV113" s="40">
        <f t="shared" si="122"/>
        <v>1E-3</v>
      </c>
      <c r="AW113" s="40">
        <f t="shared" si="122"/>
        <v>1E-3</v>
      </c>
      <c r="AX113" s="40">
        <f t="shared" si="122"/>
        <v>1E-3</v>
      </c>
      <c r="AY113" s="40">
        <f t="shared" si="122"/>
        <v>1E-3</v>
      </c>
      <c r="AZ113" s="40">
        <f t="shared" si="122"/>
        <v>1E-3</v>
      </c>
      <c r="BA113" s="40">
        <f t="shared" si="122"/>
        <v>1E-3</v>
      </c>
      <c r="BB113" s="40">
        <f t="shared" si="122"/>
        <v>1E-3</v>
      </c>
      <c r="BC113" s="40">
        <f t="shared" si="122"/>
        <v>1E-3</v>
      </c>
      <c r="BD113" s="40">
        <f t="shared" si="122"/>
        <v>1E-3</v>
      </c>
      <c r="BE113" s="40">
        <f t="shared" si="122"/>
        <v>1E-3</v>
      </c>
      <c r="BF113" s="40">
        <f t="shared" si="122"/>
        <v>1E-3</v>
      </c>
      <c r="BG113" s="40">
        <f t="shared" si="122"/>
        <v>1E-3</v>
      </c>
      <c r="BH113" s="40">
        <f t="shared" si="122"/>
        <v>1E-3</v>
      </c>
      <c r="BI113" s="40">
        <f t="shared" si="122"/>
        <v>1E-3</v>
      </c>
      <c r="BJ113" s="53">
        <f t="shared" si="122"/>
        <v>1E-3</v>
      </c>
      <c r="BK113" s="64" t="s">
        <v>104</v>
      </c>
    </row>
    <row r="114" spans="3:67" ht="20" hidden="1" customHeight="1" x14ac:dyDescent="0.2">
      <c r="D114">
        <v>0</v>
      </c>
      <c r="E114" s="9">
        <v>0</v>
      </c>
      <c r="F114" s="10">
        <f>IF(AVERAGE(E113,F113)&gt;Bases!$E$18,(AVERAGE(E113,F113)-Bases!$E$18)*(F$21-E$21),0)</f>
        <v>0</v>
      </c>
      <c r="G114" s="10">
        <f>IF(AVERAGE(F113,G113)&gt;Bases!$E$18,(AVERAGE(F113,G113)-Bases!$E$18)*(G$21-F$21),0)</f>
        <v>0</v>
      </c>
      <c r="H114" s="10">
        <f>IF(AVERAGE(G113,H113)&gt;Bases!$E$18,(AVERAGE(G113,H113)-Bases!$E$18)*(H$21-G$21),0)</f>
        <v>0</v>
      </c>
      <c r="I114" s="10">
        <f>IF(AVERAGE(H113,I113)&gt;Bases!$E$18,(AVERAGE(H113,I113)-Bases!$E$18)*(I$21-H$21),0)</f>
        <v>0</v>
      </c>
      <c r="J114" s="10">
        <f>IF(AVERAGE(I113,J113)&gt;Bases!$E$18,(AVERAGE(I113,J113)-Bases!$E$18)*(J$21-I$21),0)</f>
        <v>0</v>
      </c>
      <c r="K114" s="10">
        <f>IF(AVERAGE(J113,K113)&gt;Bases!$E$18,(AVERAGE(J113,K113)-Bases!$E$18)*(K$21-J$21),0)</f>
        <v>0</v>
      </c>
      <c r="L114" s="10">
        <f>IF(AVERAGE(K113,L113)&gt;Bases!$E$18,(AVERAGE(K113,L113)-Bases!$E$18)*(L$21-K$21),0)</f>
        <v>0</v>
      </c>
      <c r="M114" s="10">
        <f>IF(AVERAGE(L113,M113)&gt;Bases!$E$18,(AVERAGE(L113,M113)-Bases!$E$18)*(M$21-L$21),0)</f>
        <v>0</v>
      </c>
      <c r="N114" s="10">
        <f>IF(AVERAGE(M113,N113)&gt;Bases!$E$18,(AVERAGE(M113,N113)-Bases!$E$18)*(N$21-M$21),0)</f>
        <v>0</v>
      </c>
      <c r="O114" s="10">
        <f>IF(AVERAGE(N113,O113)&gt;Bases!$E$18,(AVERAGE(N113,O113)-Bases!$E$18)*(O$21-N$21),0)</f>
        <v>0</v>
      </c>
      <c r="P114" s="10">
        <f>IF(AVERAGE(O113,P113)&gt;Bases!$E$18,(AVERAGE(O113,P113)-Bases!$E$18)*(P$21-O$21),0)</f>
        <v>0</v>
      </c>
      <c r="Q114" s="10">
        <f>IF(AVERAGE(P113,Q113)&gt;Bases!$E$18,(AVERAGE(P113,Q113)-Bases!$E$18)*(Q$21-P$21),0)</f>
        <v>0</v>
      </c>
      <c r="R114" s="10">
        <f>IF(AVERAGE(Q113,R113)&gt;Bases!$E$18,(AVERAGE(Q113,R113)-Bases!$E$18)*(R$21-Q$21),0)</f>
        <v>0</v>
      </c>
      <c r="S114" s="10">
        <f>IF(AVERAGE(R113,S113)&gt;Bases!$E$18,(AVERAGE(R113,S113)-Bases!$E$18)*(S$21-R$21),0)</f>
        <v>0</v>
      </c>
      <c r="T114" s="10">
        <f>IF(AVERAGE(S113,T113)&gt;Bases!$E$18,(AVERAGE(S113,T113)-Bases!$E$18)*(T$21-S$21),0)</f>
        <v>0</v>
      </c>
      <c r="U114" s="10">
        <f>IF(AVERAGE(T113,U113)&gt;Bases!$E$18,(AVERAGE(T113,U113)-Bases!$E$18)*(U$21-T$21),0)</f>
        <v>0</v>
      </c>
      <c r="V114" s="10">
        <f>IF(AVERAGE(U113,V113)&gt;Bases!$E$18,(AVERAGE(U113,V113)-Bases!$E$18)*(V$21-U$21),0)</f>
        <v>0</v>
      </c>
      <c r="W114" s="10">
        <f>IF(AVERAGE(V113,W113)&gt;Bases!$E$18,(AVERAGE(V113,W113)-Bases!$E$18)*(W$21-V$21),0)</f>
        <v>0</v>
      </c>
      <c r="X114" s="10">
        <f>IF(AVERAGE(W113,X113)&gt;Bases!$E$18,(AVERAGE(W113,X113)-Bases!$E$18)*(X$21-W$21),0)</f>
        <v>0</v>
      </c>
      <c r="Y114" s="10">
        <f>IF(AVERAGE(X113,Y113)&gt;Bases!$E$18,(AVERAGE(X113,Y113)-Bases!$E$18)*(Y$21-X$21),0)</f>
        <v>0</v>
      </c>
      <c r="Z114" s="10">
        <f>IF(AVERAGE(Y113,Z113)&gt;Bases!$E$18,(AVERAGE(Y113,Z113)-Bases!$E$18)*(Z$21-Y$21),0)</f>
        <v>0</v>
      </c>
      <c r="AA114" s="10">
        <f>IF(AVERAGE(Z113,AA113)&gt;Bases!$E$18,(AVERAGE(Z113,AA113)-Bases!$E$18)*(AA$21-Z$21),0)</f>
        <v>0</v>
      </c>
      <c r="AB114" s="10">
        <f>IF(AVERAGE(AA113,AB113)&gt;Bases!$E$18,(AVERAGE(AA113,AB113)-Bases!$E$18)*(AB$21-AA$21),0)</f>
        <v>0</v>
      </c>
      <c r="AC114" s="10">
        <f>IF(AVERAGE(AB113,AC113)&gt;Bases!$E$18,(AVERAGE(AB113,AC113)-Bases!$E$18)*(AC$21-AB$21),0)</f>
        <v>0</v>
      </c>
      <c r="AD114" s="10">
        <f>IF(AVERAGE(AC113,AD113)&gt;Bases!$E$18,(AVERAGE(AC113,AD113)-Bases!$E$18)*(AD$21-AC$21),0)</f>
        <v>0</v>
      </c>
      <c r="AE114" s="10">
        <f>IF(AVERAGE(AD113,AE113)&gt;Bases!$E$18,(AVERAGE(AD113,AE113)-Bases!$E$18)*(AE$21-AD$21),0)</f>
        <v>0</v>
      </c>
      <c r="AF114" s="10">
        <f>IF(AVERAGE(AE113,AF113)&gt;Bases!$E$18,(AVERAGE(AE113,AF113)-Bases!$E$18)*(AF$21-AE$21),0)</f>
        <v>0</v>
      </c>
      <c r="AG114" s="10">
        <f>IF(AVERAGE(AF113,AG113)&gt;Bases!$E$18,(AVERAGE(AF113,AG113)-Bases!$E$18)*(AG$21-AF$21),0)</f>
        <v>0</v>
      </c>
      <c r="AH114" s="10">
        <f>IF(AVERAGE(AG113,AH113)&gt;Bases!$E$18,(AVERAGE(AG113,AH113)-Bases!$E$18)*(AH$21-AG$21),0)</f>
        <v>0</v>
      </c>
      <c r="AI114" s="10">
        <f>IF(AVERAGE(AH113,AI113)&gt;Bases!$E$18,(AVERAGE(AH113,AI113)-Bases!$E$18)*(AI$21-AH$21),0)</f>
        <v>0</v>
      </c>
      <c r="AJ114" s="10">
        <f>IF(AVERAGE(AI113,AJ113)&gt;Bases!$E$18,(AVERAGE(AI113,AJ113)-Bases!$E$18)*(AJ$21-AI$21),0)</f>
        <v>0</v>
      </c>
      <c r="AK114" s="10">
        <f>IF(AVERAGE(AJ113,AK113)&gt;Bases!$E$18,(AVERAGE(AJ113,AK113)-Bases!$E$18)*(AK$21-AJ$21),0)</f>
        <v>0</v>
      </c>
      <c r="AL114" s="10">
        <f>IF(AVERAGE(AK113,AL113)&gt;Bases!$E$18,(AVERAGE(AK113,AL113)-Bases!$E$18)*(AL$21-AK$21),0)</f>
        <v>0</v>
      </c>
      <c r="AM114" s="10">
        <f>IF(AVERAGE(AL113,AM113)&gt;Bases!$E$18,(AVERAGE(AL113,AM113)-Bases!$E$18)*(AM$21-AL$21),0)</f>
        <v>0</v>
      </c>
      <c r="AN114" s="10">
        <f>IF(AVERAGE(AM113,AN113)&gt;Bases!$E$18,(AVERAGE(AM113,AN113)-Bases!$E$18)*(AN$21-AM$21),0)</f>
        <v>0</v>
      </c>
      <c r="AO114" s="10">
        <f>IF(AVERAGE(AN113,AO113)&gt;Bases!$E$18,(AVERAGE(AN113,AO113)-Bases!$E$18)*(AO$21-AN$21),0)</f>
        <v>0</v>
      </c>
      <c r="AP114" s="10">
        <f>IF(AVERAGE(AO113,AP113)&gt;Bases!$E$18,(AVERAGE(AO113,AP113)-Bases!$E$18)*(AP$21-AO$21),0)</f>
        <v>0</v>
      </c>
      <c r="AQ114" s="10">
        <f>IF(AVERAGE(AP113,AQ113)&gt;Bases!$E$18,(AVERAGE(AP113,AQ113)-Bases!$E$18)*(AQ$21-AP$21),0)</f>
        <v>0</v>
      </c>
      <c r="AR114" s="10">
        <f>IF(AVERAGE(AQ113,AR113)&gt;Bases!$E$18,(AVERAGE(AQ113,AR113)-Bases!$E$18)*(AR$21-AQ$21),0)</f>
        <v>0</v>
      </c>
      <c r="AS114" s="10">
        <f>IF(AVERAGE(AR113,AS113)&gt;Bases!$E$18,(AVERAGE(AR113,AS113)-Bases!$E$18)*(AS$21-AR$21),0)</f>
        <v>0</v>
      </c>
      <c r="AT114" s="10">
        <f>IF(AVERAGE(AS113,AT113)&gt;Bases!$E$18,(AVERAGE(AS113,AT113)-Bases!$E$18)*(AT$21-AS$21),0)</f>
        <v>0</v>
      </c>
      <c r="AU114" s="10">
        <f>IF(AVERAGE(AT113,AU113)&gt;Bases!$E$18,(AVERAGE(AT113,AU113)-Bases!$E$18)*(AU$21-AT$21),0)</f>
        <v>0</v>
      </c>
      <c r="AV114" s="10">
        <f>IF(AVERAGE(AU113,AV113)&gt;Bases!$E$18,(AVERAGE(AU113,AV113)-Bases!$E$18)*(AV$21-AU$21),0)</f>
        <v>0</v>
      </c>
      <c r="AW114" s="10">
        <f>IF(AVERAGE(AV113,AW113)&gt;Bases!$E$18,(AVERAGE(AV113,AW113)-Bases!$E$18)*(AW$21-AV$21),0)</f>
        <v>0</v>
      </c>
      <c r="AX114" s="10">
        <f>IF(AVERAGE(AW113,AX113)&gt;Bases!$E$18,(AVERAGE(AW113,AX113)-Bases!$E$18)*(AX$21-AW$21),0)</f>
        <v>0</v>
      </c>
      <c r="AY114" s="10">
        <f>IF(AVERAGE(AX113,AY113)&gt;Bases!$E$18,(AVERAGE(AX113,AY113)-Bases!$E$18)*(AY$21-AX$21),0)</f>
        <v>0</v>
      </c>
      <c r="AZ114" s="10">
        <f>IF(AVERAGE(AY113,AZ113)&gt;Bases!$E$18,(AVERAGE(AY113,AZ113)-Bases!$E$18)*(AZ$21-AY$21),0)</f>
        <v>0</v>
      </c>
      <c r="BA114" s="10">
        <f>IF(AVERAGE(AZ113,BA113)&gt;Bases!$E$18,(AVERAGE(AZ113,BA113)-Bases!$E$18)*(BA$21-AZ$21),0)</f>
        <v>0</v>
      </c>
      <c r="BB114" s="10">
        <f>IF(AVERAGE(BA113,BB113)&gt;Bases!$E$18,(AVERAGE(BA113,BB113)-Bases!$E$18)*(BB$21-BA$21),0)</f>
        <v>0</v>
      </c>
      <c r="BC114" s="10">
        <f>IF(AVERAGE(BB113,BC113)&gt;Bases!$E$18,(AVERAGE(BB113,BC113)-Bases!$E$18)*(BC$21-BB$21),0)</f>
        <v>0</v>
      </c>
      <c r="BD114" s="10">
        <f>IF(AVERAGE(BC113,BD113)&gt;Bases!$E$18,(AVERAGE(BC113,BD113)-Bases!$E$18)*(BD$21-BC$21),0)</f>
        <v>0</v>
      </c>
      <c r="BE114" s="10">
        <f>IF(AVERAGE(BD113,BE113)&gt;Bases!$E$18,(AVERAGE(BD113,BE113)-Bases!$E$18)*(BE$21-BD$21),0)</f>
        <v>0</v>
      </c>
      <c r="BF114" s="10">
        <f>IF(AVERAGE(BE113,BF113)&gt;Bases!$E$18,(AVERAGE(BE113,BF113)-Bases!$E$18)*(BF$21-BE$21),0)</f>
        <v>0</v>
      </c>
      <c r="BG114" s="10">
        <f>IF(AVERAGE(BF113,BG113)&gt;Bases!$E$18,(AVERAGE(BF113,BG113)-Bases!$E$18)*(BG$21-BF$21),0)</f>
        <v>0</v>
      </c>
      <c r="BH114" s="10">
        <f>IF(AVERAGE(BG113,BH113)&gt;Bases!$E$18,(AVERAGE(BG113,BH113)-Bases!$E$18)*(BH$21-BG$21),0)</f>
        <v>0</v>
      </c>
      <c r="BI114" s="10">
        <f>IF(AVERAGE(BH113,BI113)&gt;Bases!$E$18,(AVERAGE(BH113,BI113)-Bases!$E$18)*(BI$21-BH$21),0)</f>
        <v>0</v>
      </c>
      <c r="BJ114" s="54">
        <f>IF(AVERAGE(BI113,BJ113)&gt;Bases!$E$18,(AVERAGE(BI113,BJ113)-Bases!$E$18)*(BJ$21-BI$21),0)</f>
        <v>0</v>
      </c>
      <c r="BK114" s="65"/>
    </row>
    <row r="115" spans="3:67" ht="30" customHeight="1" x14ac:dyDescent="0.2">
      <c r="C115" s="49" t="s">
        <v>100</v>
      </c>
      <c r="E115" s="28">
        <f t="shared" ref="E115:BJ115" si="123">IF(E$21="","",IF(OR(E$21-D$21&gt;8,E$21-D$21&lt;0),"erreur date",IF(E113=0,"",D115+E114)))</f>
        <v>0</v>
      </c>
      <c r="F115" s="28">
        <f t="shared" si="123"/>
        <v>0</v>
      </c>
      <c r="G115" s="28">
        <f t="shared" si="123"/>
        <v>0</v>
      </c>
      <c r="H115" s="28">
        <f t="shared" si="123"/>
        <v>0</v>
      </c>
      <c r="I115" s="28">
        <f t="shared" si="123"/>
        <v>0</v>
      </c>
      <c r="J115" s="28">
        <f t="shared" si="123"/>
        <v>0</v>
      </c>
      <c r="K115" s="28">
        <f t="shared" si="123"/>
        <v>0</v>
      </c>
      <c r="L115" s="28">
        <f t="shared" si="123"/>
        <v>0</v>
      </c>
      <c r="M115" s="28">
        <f t="shared" si="123"/>
        <v>0</v>
      </c>
      <c r="N115" s="28">
        <f t="shared" si="123"/>
        <v>0</v>
      </c>
      <c r="O115" s="28">
        <f t="shared" si="123"/>
        <v>0</v>
      </c>
      <c r="P115" s="28">
        <f t="shared" si="123"/>
        <v>0</v>
      </c>
      <c r="Q115" s="28">
        <f t="shared" si="123"/>
        <v>0</v>
      </c>
      <c r="R115" s="28">
        <f t="shared" si="123"/>
        <v>0</v>
      </c>
      <c r="S115" s="28">
        <f t="shared" si="123"/>
        <v>0</v>
      </c>
      <c r="T115" s="28">
        <f t="shared" si="123"/>
        <v>0</v>
      </c>
      <c r="U115" s="28">
        <f t="shared" si="123"/>
        <v>0</v>
      </c>
      <c r="V115" s="28">
        <f t="shared" si="123"/>
        <v>0</v>
      </c>
      <c r="W115" s="28">
        <f t="shared" si="123"/>
        <v>0</v>
      </c>
      <c r="X115" s="28">
        <f t="shared" si="123"/>
        <v>0</v>
      </c>
      <c r="Y115" s="28">
        <f t="shared" si="123"/>
        <v>0</v>
      </c>
      <c r="Z115" s="28">
        <f t="shared" si="123"/>
        <v>0</v>
      </c>
      <c r="AA115" s="28">
        <f t="shared" si="123"/>
        <v>0</v>
      </c>
      <c r="AB115" s="28">
        <f t="shared" si="123"/>
        <v>0</v>
      </c>
      <c r="AC115" s="28">
        <f t="shared" si="123"/>
        <v>0</v>
      </c>
      <c r="AD115" s="28">
        <f t="shared" si="123"/>
        <v>0</v>
      </c>
      <c r="AE115" s="28">
        <f t="shared" si="123"/>
        <v>0</v>
      </c>
      <c r="AF115" s="28">
        <f t="shared" si="123"/>
        <v>0</v>
      </c>
      <c r="AG115" s="28">
        <f t="shared" si="123"/>
        <v>0</v>
      </c>
      <c r="AH115" s="28">
        <f t="shared" si="123"/>
        <v>0</v>
      </c>
      <c r="AI115" s="28">
        <f t="shared" si="123"/>
        <v>0</v>
      </c>
      <c r="AJ115" s="28">
        <f t="shared" si="123"/>
        <v>0</v>
      </c>
      <c r="AK115" s="28">
        <f t="shared" si="123"/>
        <v>0</v>
      </c>
      <c r="AL115" s="28">
        <f t="shared" si="123"/>
        <v>0</v>
      </c>
      <c r="AM115" s="28">
        <f t="shared" si="123"/>
        <v>0</v>
      </c>
      <c r="AN115" s="28">
        <f t="shared" si="123"/>
        <v>0</v>
      </c>
      <c r="AO115" s="28">
        <f t="shared" si="123"/>
        <v>0</v>
      </c>
      <c r="AP115" s="28">
        <f t="shared" si="123"/>
        <v>0</v>
      </c>
      <c r="AQ115" s="28">
        <f t="shared" si="123"/>
        <v>0</v>
      </c>
      <c r="AR115" s="28">
        <f t="shared" si="123"/>
        <v>0</v>
      </c>
      <c r="AS115" s="28">
        <f t="shared" si="123"/>
        <v>0</v>
      </c>
      <c r="AT115" s="28">
        <f t="shared" si="123"/>
        <v>0</v>
      </c>
      <c r="AU115" s="28">
        <f t="shared" si="123"/>
        <v>0</v>
      </c>
      <c r="AV115" s="28">
        <f t="shared" si="123"/>
        <v>0</v>
      </c>
      <c r="AW115" s="28">
        <f t="shared" si="123"/>
        <v>0</v>
      </c>
      <c r="AX115" s="28">
        <f t="shared" si="123"/>
        <v>0</v>
      </c>
      <c r="AY115" s="28">
        <f t="shared" si="123"/>
        <v>0</v>
      </c>
      <c r="AZ115" s="28">
        <f t="shared" si="123"/>
        <v>0</v>
      </c>
      <c r="BA115" s="28">
        <f t="shared" si="123"/>
        <v>0</v>
      </c>
      <c r="BB115" s="28">
        <f t="shared" si="123"/>
        <v>0</v>
      </c>
      <c r="BC115" s="28">
        <f t="shared" si="123"/>
        <v>0</v>
      </c>
      <c r="BD115" s="28">
        <f t="shared" si="123"/>
        <v>0</v>
      </c>
      <c r="BE115" s="28">
        <f t="shared" si="123"/>
        <v>0</v>
      </c>
      <c r="BF115" s="28">
        <f t="shared" si="123"/>
        <v>0</v>
      </c>
      <c r="BG115" s="28">
        <f t="shared" si="123"/>
        <v>0</v>
      </c>
      <c r="BH115" s="28">
        <f t="shared" si="123"/>
        <v>0</v>
      </c>
      <c r="BI115" s="28">
        <f t="shared" si="123"/>
        <v>0</v>
      </c>
      <c r="BJ115" s="55">
        <f t="shared" si="123"/>
        <v>0</v>
      </c>
      <c r="BK115" s="65"/>
      <c r="BL115" s="57">
        <f t="shared" ref="BL115" si="124">IF(E$21&lt;500,"",MAX(E115:BJ115))</f>
        <v>0</v>
      </c>
      <c r="BM115" s="15">
        <f t="shared" ref="BM115" si="125">IF(E$21=0,"",MAX(E$21:BJ$21)-MIN(E$21:BJ$21))</f>
        <v>57</v>
      </c>
      <c r="BN115" s="15">
        <f t="shared" ref="BN115" si="126">IF(E$21&lt;500,"",MAX(E113:BJ113))</f>
        <v>1E-3</v>
      </c>
      <c r="BO115" s="15">
        <f t="shared" ref="BO115" si="127">IF(E$21&lt;500,"",E113)</f>
        <v>1E-3</v>
      </c>
    </row>
    <row r="116" spans="3:67" ht="40" customHeight="1" thickBot="1" x14ac:dyDescent="0.25">
      <c r="C116" s="41" t="s">
        <v>37</v>
      </c>
      <c r="D116" s="42"/>
      <c r="E116" s="43"/>
      <c r="F116" s="44" t="str">
        <f>IF(F113="",Bases!$D$20,IF(F113=0,"",IF(F115&lt;Bases!$E$14,Bases!$D$16,IF(F115&lt;Bases!$E$11,Bases!$D$14,IF(F115&lt;Bases!$E$12,Bases!$D$11,IF(F115&lt;Bases!$E$13,Bases!$D$12,Bases!$D$13))))))</f>
        <v>Laisser fermenter</v>
      </c>
      <c r="G116" s="44" t="str">
        <f>IF(G113="",Bases!$D$20,IF(G113=0,"",IF(G115&lt;Bases!$E$14,Bases!$D$16,IF(G115&lt;Bases!$E$11,Bases!$D$14,IF(G115&lt;Bases!$E$12,Bases!$D$11,IF(G115&lt;Bases!$E$13,Bases!$D$12,Bases!$D$13))))))</f>
        <v>Laisser fermenter</v>
      </c>
      <c r="H116" s="44" t="str">
        <f>IF(H113="",Bases!$D$20,IF(H113=0,"",IF(H115&lt;Bases!$E$14,Bases!$D$16,IF(H115&lt;Bases!$E$11,Bases!$D$14,IF(H115&lt;Bases!$E$12,Bases!$D$11,IF(H115&lt;Bases!$E$13,Bases!$D$12,Bases!$D$13))))))</f>
        <v>Laisser fermenter</v>
      </c>
      <c r="I116" s="44" t="str">
        <f>IF(I113="",Bases!$D$20,IF(I113=0,"",IF(I115&lt;Bases!$E$14,Bases!$D$16,IF(I115&lt;Bases!$E$11,Bases!$D$14,IF(I115&lt;Bases!$E$12,Bases!$D$11,IF(I115&lt;Bases!$E$13,Bases!$D$12,Bases!$D$13))))))</f>
        <v>Laisser fermenter</v>
      </c>
      <c r="J116" s="44" t="str">
        <f>IF(J113="",Bases!$D$20,IF(J113=0,"",IF(J115&lt;Bases!$E$14,Bases!$D$16,IF(J115&lt;Bases!$E$11,Bases!$D$14,IF(J115&lt;Bases!$E$12,Bases!$D$11,IF(J115&lt;Bases!$E$13,Bases!$D$12,Bases!$D$13))))))</f>
        <v>Laisser fermenter</v>
      </c>
      <c r="K116" s="44" t="str">
        <f>IF(K113="",Bases!$D$20,IF(K113=0,"",IF(K115&lt;Bases!$E$14,Bases!$D$16,IF(K115&lt;Bases!$E$11,Bases!$D$14,IF(K115&lt;Bases!$E$12,Bases!$D$11,IF(K115&lt;Bases!$E$13,Bases!$D$12,Bases!$D$13))))))</f>
        <v>Laisser fermenter</v>
      </c>
      <c r="L116" s="44" t="str">
        <f>IF(L113="",Bases!$D$20,IF(L113=0,"",IF(L115&lt;Bases!$E$14,Bases!$D$16,IF(L115&lt;Bases!$E$11,Bases!$D$14,IF(L115&lt;Bases!$E$12,Bases!$D$11,IF(L115&lt;Bases!$E$13,Bases!$D$12,Bases!$D$13))))))</f>
        <v>Laisser fermenter</v>
      </c>
      <c r="M116" s="44" t="str">
        <f>IF(M113="",Bases!$D$20,IF(M113=0,"",IF(M115&lt;Bases!$E$14,Bases!$D$16,IF(M115&lt;Bases!$E$11,Bases!$D$14,IF(M115&lt;Bases!$E$12,Bases!$D$11,IF(M115&lt;Bases!$E$13,Bases!$D$12,Bases!$D$13))))))</f>
        <v>Laisser fermenter</v>
      </c>
      <c r="N116" s="44" t="str">
        <f>IF(N113="",Bases!$D$20,IF(N113=0,"",IF(N115&lt;Bases!$E$14,Bases!$D$16,IF(N115&lt;Bases!$E$11,Bases!$D$14,IF(N115&lt;Bases!$E$12,Bases!$D$11,IF(N115&lt;Bases!$E$13,Bases!$D$12,Bases!$D$13))))))</f>
        <v>Laisser fermenter</v>
      </c>
      <c r="O116" s="44" t="str">
        <f>IF(O113="",Bases!$D$20,IF(O113=0,"",IF(O115&lt;Bases!$E$14,Bases!$D$16,IF(O115&lt;Bases!$E$11,Bases!$D$14,IF(O115&lt;Bases!$E$12,Bases!$D$11,IF(O115&lt;Bases!$E$13,Bases!$D$12,Bases!$D$13))))))</f>
        <v>Laisser fermenter</v>
      </c>
      <c r="P116" s="44" t="str">
        <f>IF(P113="",Bases!$D$20,IF(P113=0,"",IF(P115&lt;Bases!$E$14,Bases!$D$16,IF(P115&lt;Bases!$E$11,Bases!$D$14,IF(P115&lt;Bases!$E$12,Bases!$D$11,IF(P115&lt;Bases!$E$13,Bases!$D$12,Bases!$D$13))))))</f>
        <v>Laisser fermenter</v>
      </c>
      <c r="Q116" s="44" t="str">
        <f>IF(Q113="",Bases!$D$20,IF(Q113=0,"",IF(Q115&lt;Bases!$E$14,Bases!$D$16,IF(Q115&lt;Bases!$E$11,Bases!$D$14,IF(Q115&lt;Bases!$E$12,Bases!$D$11,IF(Q115&lt;Bases!$E$13,Bases!$D$12,Bases!$D$13))))))</f>
        <v>Laisser fermenter</v>
      </c>
      <c r="R116" s="44" t="str">
        <f>IF(R113="",Bases!$D$20,IF(R113=0,"",IF(R115&lt;Bases!$E$14,Bases!$D$16,IF(R115&lt;Bases!$E$11,Bases!$D$14,IF(R115&lt;Bases!$E$12,Bases!$D$11,IF(R115&lt;Bases!$E$13,Bases!$D$12,Bases!$D$13))))))</f>
        <v>Laisser fermenter</v>
      </c>
      <c r="S116" s="44" t="str">
        <f>IF(S113="",Bases!$D$20,IF(S113=0,"",IF(S115&lt;Bases!$E$14,Bases!$D$16,IF(S115&lt;Bases!$E$11,Bases!$D$14,IF(S115&lt;Bases!$E$12,Bases!$D$11,IF(S115&lt;Bases!$E$13,Bases!$D$12,Bases!$D$13))))))</f>
        <v>Laisser fermenter</v>
      </c>
      <c r="T116" s="44" t="str">
        <f>IF(T113="",Bases!$D$20,IF(T113=0,"",IF(T115&lt;Bases!$E$14,Bases!$D$16,IF(T115&lt;Bases!$E$11,Bases!$D$14,IF(T115&lt;Bases!$E$12,Bases!$D$11,IF(T115&lt;Bases!$E$13,Bases!$D$12,Bases!$D$13))))))</f>
        <v>Laisser fermenter</v>
      </c>
      <c r="U116" s="44" t="str">
        <f>IF(U113="",Bases!$D$20,IF(U113=0,"",IF(U115&lt;Bases!$E$14,Bases!$D$16,IF(U115&lt;Bases!$E$11,Bases!$D$14,IF(U115&lt;Bases!$E$12,Bases!$D$11,IF(U115&lt;Bases!$E$13,Bases!$D$12,Bases!$D$13))))))</f>
        <v>Laisser fermenter</v>
      </c>
      <c r="V116" s="44" t="str">
        <f>IF(V113="",Bases!$D$20,IF(V113=0,"",IF(V115&lt;Bases!$E$14,Bases!$D$16,IF(V115&lt;Bases!$E$11,Bases!$D$14,IF(V115&lt;Bases!$E$12,Bases!$D$11,IF(V115&lt;Bases!$E$13,Bases!$D$12,Bases!$D$13))))))</f>
        <v>Laisser fermenter</v>
      </c>
      <c r="W116" s="44" t="str">
        <f>IF(W113="",Bases!$D$20,IF(W113=0,"",IF(W115&lt;Bases!$E$14,Bases!$D$16,IF(W115&lt;Bases!$E$11,Bases!$D$14,IF(W115&lt;Bases!$E$12,Bases!$D$11,IF(W115&lt;Bases!$E$13,Bases!$D$12,Bases!$D$13))))))</f>
        <v>Laisser fermenter</v>
      </c>
      <c r="X116" s="44" t="str">
        <f>IF(X113="",Bases!$D$20,IF(X113=0,"",IF(X115&lt;Bases!$E$14,Bases!$D$16,IF(X115&lt;Bases!$E$11,Bases!$D$14,IF(X115&lt;Bases!$E$12,Bases!$D$11,IF(X115&lt;Bases!$E$13,Bases!$D$12,Bases!$D$13))))))</f>
        <v>Laisser fermenter</v>
      </c>
      <c r="Y116" s="44" t="str">
        <f>IF(Y113="",Bases!$D$20,IF(Y113=0,"",IF(Y115&lt;Bases!$E$14,Bases!$D$16,IF(Y115&lt;Bases!$E$11,Bases!$D$14,IF(Y115&lt;Bases!$E$12,Bases!$D$11,IF(Y115&lt;Bases!$E$13,Bases!$D$12,Bases!$D$13))))))</f>
        <v>Laisser fermenter</v>
      </c>
      <c r="Z116" s="44" t="str">
        <f>IF(Z113="",Bases!$D$20,IF(Z113=0,"",IF(Z115&lt;Bases!$E$14,Bases!$D$16,IF(Z115&lt;Bases!$E$11,Bases!$D$14,IF(Z115&lt;Bases!$E$12,Bases!$D$11,IF(Z115&lt;Bases!$E$13,Bases!$D$12,Bases!$D$13))))))</f>
        <v>Laisser fermenter</v>
      </c>
      <c r="AA116" s="44" t="str">
        <f>IF(AA113="",Bases!$D$20,IF(AA113=0,"",IF(AA115&lt;Bases!$E$14,Bases!$D$16,IF(AA115&lt;Bases!$E$11,Bases!$D$14,IF(AA115&lt;Bases!$E$12,Bases!$D$11,IF(AA115&lt;Bases!$E$13,Bases!$D$12,Bases!$D$13))))))</f>
        <v>Laisser fermenter</v>
      </c>
      <c r="AB116" s="44" t="str">
        <f>IF(AB113="",Bases!$D$20,IF(AB113=0,"",IF(AB115&lt;Bases!$E$14,Bases!$D$16,IF(AB115&lt;Bases!$E$11,Bases!$D$14,IF(AB115&lt;Bases!$E$12,Bases!$D$11,IF(AB115&lt;Bases!$E$13,Bases!$D$12,Bases!$D$13))))))</f>
        <v>Laisser fermenter</v>
      </c>
      <c r="AC116" s="44" t="str">
        <f>IF(AC113="",Bases!$D$20,IF(AC113=0,"",IF(AC115&lt;Bases!$E$14,Bases!$D$16,IF(AC115&lt;Bases!$E$11,Bases!$D$14,IF(AC115&lt;Bases!$E$12,Bases!$D$11,IF(AC115&lt;Bases!$E$13,Bases!$D$12,Bases!$D$13))))))</f>
        <v>Laisser fermenter</v>
      </c>
      <c r="AD116" s="44" t="str">
        <f>IF(AD113="",Bases!$D$20,IF(AD113=0,"",IF(AD115&lt;Bases!$E$14,Bases!$D$16,IF(AD115&lt;Bases!$E$11,Bases!$D$14,IF(AD115&lt;Bases!$E$12,Bases!$D$11,IF(AD115&lt;Bases!$E$13,Bases!$D$12,Bases!$D$13))))))</f>
        <v>Laisser fermenter</v>
      </c>
      <c r="AE116" s="44" t="str">
        <f>IF(AE113="",Bases!$D$20,IF(AE113=0,"",IF(AE115&lt;Bases!$E$14,Bases!$D$16,IF(AE115&lt;Bases!$E$11,Bases!$D$14,IF(AE115&lt;Bases!$E$12,Bases!$D$11,IF(AE115&lt;Bases!$E$13,Bases!$D$12,Bases!$D$13))))))</f>
        <v>Laisser fermenter</v>
      </c>
      <c r="AF116" s="44" t="str">
        <f>IF(AF113="",Bases!$D$20,IF(AF113=0,"",IF(AF115&lt;Bases!$E$14,Bases!$D$16,IF(AF115&lt;Bases!$E$11,Bases!$D$14,IF(AF115&lt;Bases!$E$12,Bases!$D$11,IF(AF115&lt;Bases!$E$13,Bases!$D$12,Bases!$D$13))))))</f>
        <v>Laisser fermenter</v>
      </c>
      <c r="AG116" s="44" t="str">
        <f>IF(AG113="",Bases!$D$20,IF(AG113=0,"",IF(AG115&lt;Bases!$E$14,Bases!$D$16,IF(AG115&lt;Bases!$E$11,Bases!$D$14,IF(AG115&lt;Bases!$E$12,Bases!$D$11,IF(AG115&lt;Bases!$E$13,Bases!$D$12,Bases!$D$13))))))</f>
        <v>Laisser fermenter</v>
      </c>
      <c r="AH116" s="44" t="str">
        <f>IF(AH113="",Bases!$D$20,IF(AH113=0,"",IF(AH115&lt;Bases!$E$14,Bases!$D$16,IF(AH115&lt;Bases!$E$11,Bases!$D$14,IF(AH115&lt;Bases!$E$12,Bases!$D$11,IF(AH115&lt;Bases!$E$13,Bases!$D$12,Bases!$D$13))))))</f>
        <v>Laisser fermenter</v>
      </c>
      <c r="AI116" s="44" t="str">
        <f>IF(AI113="",Bases!$D$20,IF(AI113=0,"",IF(AI115&lt;Bases!$E$14,Bases!$D$16,IF(AI115&lt;Bases!$E$11,Bases!$D$14,IF(AI115&lt;Bases!$E$12,Bases!$D$11,IF(AI115&lt;Bases!$E$13,Bases!$D$12,Bases!$D$13))))))</f>
        <v>Laisser fermenter</v>
      </c>
      <c r="AJ116" s="44" t="str">
        <f>IF(AJ113="",Bases!$D$20,IF(AJ113=0,"",IF(AJ115&lt;Bases!$E$14,Bases!$D$16,IF(AJ115&lt;Bases!$E$11,Bases!$D$14,IF(AJ115&lt;Bases!$E$12,Bases!$D$11,IF(AJ115&lt;Bases!$E$13,Bases!$D$12,Bases!$D$13))))))</f>
        <v>Laisser fermenter</v>
      </c>
      <c r="AK116" s="44" t="str">
        <f>IF(AK113="",Bases!$D$20,IF(AK113=0,"",IF(AK115&lt;Bases!$E$14,Bases!$D$16,IF(AK115&lt;Bases!$E$11,Bases!$D$14,IF(AK115&lt;Bases!$E$12,Bases!$D$11,IF(AK115&lt;Bases!$E$13,Bases!$D$12,Bases!$D$13))))))</f>
        <v>Laisser fermenter</v>
      </c>
      <c r="AL116" s="44" t="str">
        <f>IF(AL113="",Bases!$D$20,IF(AL113=0,"",IF(AL115&lt;Bases!$E$14,Bases!$D$16,IF(AL115&lt;Bases!$E$11,Bases!$D$14,IF(AL115&lt;Bases!$E$12,Bases!$D$11,IF(AL115&lt;Bases!$E$13,Bases!$D$12,Bases!$D$13))))))</f>
        <v>Laisser fermenter</v>
      </c>
      <c r="AM116" s="44" t="str">
        <f>IF(AM113="",Bases!$D$20,IF(AM113=0,"",IF(AM115&lt;Bases!$E$14,Bases!$D$16,IF(AM115&lt;Bases!$E$11,Bases!$D$14,IF(AM115&lt;Bases!$E$12,Bases!$D$11,IF(AM115&lt;Bases!$E$13,Bases!$D$12,Bases!$D$13))))))</f>
        <v>Laisser fermenter</v>
      </c>
      <c r="AN116" s="44" t="str">
        <f>IF(AN113="",Bases!$D$20,IF(AN113=0,"",IF(AN115&lt;Bases!$E$14,Bases!$D$16,IF(AN115&lt;Bases!$E$11,Bases!$D$14,IF(AN115&lt;Bases!$E$12,Bases!$D$11,IF(AN115&lt;Bases!$E$13,Bases!$D$12,Bases!$D$13))))))</f>
        <v>Laisser fermenter</v>
      </c>
      <c r="AO116" s="44" t="str">
        <f>IF(AO113="",Bases!$D$20,IF(AO113=0,"",IF(AO115&lt;Bases!$E$14,Bases!$D$16,IF(AO115&lt;Bases!$E$11,Bases!$D$14,IF(AO115&lt;Bases!$E$12,Bases!$D$11,IF(AO115&lt;Bases!$E$13,Bases!$D$12,Bases!$D$13))))))</f>
        <v>Laisser fermenter</v>
      </c>
      <c r="AP116" s="44" t="str">
        <f>IF(AP113="",Bases!$D$20,IF(AP113=0,"",IF(AP115&lt;Bases!$E$14,Bases!$D$16,IF(AP115&lt;Bases!$E$11,Bases!$D$14,IF(AP115&lt;Bases!$E$12,Bases!$D$11,IF(AP115&lt;Bases!$E$13,Bases!$D$12,Bases!$D$13))))))</f>
        <v>Laisser fermenter</v>
      </c>
      <c r="AQ116" s="44" t="str">
        <f>IF(AQ113="",Bases!$D$20,IF(AQ113=0,"",IF(AQ115&lt;Bases!$E$14,Bases!$D$16,IF(AQ115&lt;Bases!$E$11,Bases!$D$14,IF(AQ115&lt;Bases!$E$12,Bases!$D$11,IF(AQ115&lt;Bases!$E$13,Bases!$D$12,Bases!$D$13))))))</f>
        <v>Laisser fermenter</v>
      </c>
      <c r="AR116" s="44" t="str">
        <f>IF(AR113="",Bases!$D$20,IF(AR113=0,"",IF(AR115&lt;Bases!$E$14,Bases!$D$16,IF(AR115&lt;Bases!$E$11,Bases!$D$14,IF(AR115&lt;Bases!$E$12,Bases!$D$11,IF(AR115&lt;Bases!$E$13,Bases!$D$12,Bases!$D$13))))))</f>
        <v>Laisser fermenter</v>
      </c>
      <c r="AS116" s="44" t="str">
        <f>IF(AS113="",Bases!$D$20,IF(AS113=0,"",IF(AS115&lt;Bases!$E$14,Bases!$D$16,IF(AS115&lt;Bases!$E$11,Bases!$D$14,IF(AS115&lt;Bases!$E$12,Bases!$D$11,IF(AS115&lt;Bases!$E$13,Bases!$D$12,Bases!$D$13))))))</f>
        <v>Laisser fermenter</v>
      </c>
      <c r="AT116" s="44" t="str">
        <f>IF(AT113="",Bases!$D$20,IF(AT113=0,"",IF(AT115&lt;Bases!$E$14,Bases!$D$16,IF(AT115&lt;Bases!$E$11,Bases!$D$14,IF(AT115&lt;Bases!$E$12,Bases!$D$11,IF(AT115&lt;Bases!$E$13,Bases!$D$12,Bases!$D$13))))))</f>
        <v>Laisser fermenter</v>
      </c>
      <c r="AU116" s="44" t="str">
        <f>IF(AU113="",Bases!$D$20,IF(AU113=0,"",IF(AU115&lt;Bases!$E$14,Bases!$D$16,IF(AU115&lt;Bases!$E$11,Bases!$D$14,IF(AU115&lt;Bases!$E$12,Bases!$D$11,IF(AU115&lt;Bases!$E$13,Bases!$D$12,Bases!$D$13))))))</f>
        <v>Laisser fermenter</v>
      </c>
      <c r="AV116" s="44" t="str">
        <f>IF(AV113="",Bases!$D$20,IF(AV113=0,"",IF(AV115&lt;Bases!$E$14,Bases!$D$16,IF(AV115&lt;Bases!$E$11,Bases!$D$14,IF(AV115&lt;Bases!$E$12,Bases!$D$11,IF(AV115&lt;Bases!$E$13,Bases!$D$12,Bases!$D$13))))))</f>
        <v>Laisser fermenter</v>
      </c>
      <c r="AW116" s="44" t="str">
        <f>IF(AW113="",Bases!$D$20,IF(AW113=0,"",IF(AW115&lt;Bases!$E$14,Bases!$D$16,IF(AW115&lt;Bases!$E$11,Bases!$D$14,IF(AW115&lt;Bases!$E$12,Bases!$D$11,IF(AW115&lt;Bases!$E$13,Bases!$D$12,Bases!$D$13))))))</f>
        <v>Laisser fermenter</v>
      </c>
      <c r="AX116" s="44" t="str">
        <f>IF(AX113="",Bases!$D$20,IF(AX113=0,"",IF(AX115&lt;Bases!$E$14,Bases!$D$16,IF(AX115&lt;Bases!$E$11,Bases!$D$14,IF(AX115&lt;Bases!$E$12,Bases!$D$11,IF(AX115&lt;Bases!$E$13,Bases!$D$12,Bases!$D$13))))))</f>
        <v>Laisser fermenter</v>
      </c>
      <c r="AY116" s="44" t="str">
        <f>IF(AY113="",Bases!$D$20,IF(AY113=0,"",IF(AY115&lt;Bases!$E$14,Bases!$D$16,IF(AY115&lt;Bases!$E$11,Bases!$D$14,IF(AY115&lt;Bases!$E$12,Bases!$D$11,IF(AY115&lt;Bases!$E$13,Bases!$D$12,Bases!$D$13))))))</f>
        <v>Laisser fermenter</v>
      </c>
      <c r="AZ116" s="44" t="str">
        <f>IF(AZ113="",Bases!$D$20,IF(AZ113=0,"",IF(AZ115&lt;Bases!$E$14,Bases!$D$16,IF(AZ115&lt;Bases!$E$11,Bases!$D$14,IF(AZ115&lt;Bases!$E$12,Bases!$D$11,IF(AZ115&lt;Bases!$E$13,Bases!$D$12,Bases!$D$13))))))</f>
        <v>Laisser fermenter</v>
      </c>
      <c r="BA116" s="44" t="str">
        <f>IF(BA113="",Bases!$D$20,IF(BA113=0,"",IF(BA115&lt;Bases!$E$14,Bases!$D$16,IF(BA115&lt;Bases!$E$11,Bases!$D$14,IF(BA115&lt;Bases!$E$12,Bases!$D$11,IF(BA115&lt;Bases!$E$13,Bases!$D$12,Bases!$D$13))))))</f>
        <v>Laisser fermenter</v>
      </c>
      <c r="BB116" s="44" t="str">
        <f>IF(BB113="",Bases!$D$20,IF(BB113=0,"",IF(BB115&lt;Bases!$E$14,Bases!$D$16,IF(BB115&lt;Bases!$E$11,Bases!$D$14,IF(BB115&lt;Bases!$E$12,Bases!$D$11,IF(BB115&lt;Bases!$E$13,Bases!$D$12,Bases!$D$13))))))</f>
        <v>Laisser fermenter</v>
      </c>
      <c r="BC116" s="44" t="str">
        <f>IF(BC113="",Bases!$D$20,IF(BC113=0,"",IF(BC115&lt;Bases!$E$14,Bases!$D$16,IF(BC115&lt;Bases!$E$11,Bases!$D$14,IF(BC115&lt;Bases!$E$12,Bases!$D$11,IF(BC115&lt;Bases!$E$13,Bases!$D$12,Bases!$D$13))))))</f>
        <v>Laisser fermenter</v>
      </c>
      <c r="BD116" s="44" t="str">
        <f>IF(BD113="",Bases!$D$20,IF(BD113=0,"",IF(BD115&lt;Bases!$E$14,Bases!$D$16,IF(BD115&lt;Bases!$E$11,Bases!$D$14,IF(BD115&lt;Bases!$E$12,Bases!$D$11,IF(BD115&lt;Bases!$E$13,Bases!$D$12,Bases!$D$13))))))</f>
        <v>Laisser fermenter</v>
      </c>
      <c r="BE116" s="44" t="str">
        <f>IF(BE113="",Bases!$D$20,IF(BE113=0,"",IF(BE115&lt;Bases!$E$14,Bases!$D$16,IF(BE115&lt;Bases!$E$11,Bases!$D$14,IF(BE115&lt;Bases!$E$12,Bases!$D$11,IF(BE115&lt;Bases!$E$13,Bases!$D$12,Bases!$D$13))))))</f>
        <v>Laisser fermenter</v>
      </c>
      <c r="BF116" s="44" t="str">
        <f>IF(BF113="",Bases!$D$20,IF(BF113=0,"",IF(BF115&lt;Bases!$E$14,Bases!$D$16,IF(BF115&lt;Bases!$E$11,Bases!$D$14,IF(BF115&lt;Bases!$E$12,Bases!$D$11,IF(BF115&lt;Bases!$E$13,Bases!$D$12,Bases!$D$13))))))</f>
        <v>Laisser fermenter</v>
      </c>
      <c r="BG116" s="44" t="str">
        <f>IF(BG113="",Bases!$D$20,IF(BG113=0,"",IF(BG115&lt;Bases!$E$14,Bases!$D$16,IF(BG115&lt;Bases!$E$11,Bases!$D$14,IF(BG115&lt;Bases!$E$12,Bases!$D$11,IF(BG115&lt;Bases!$E$13,Bases!$D$12,Bases!$D$13))))))</f>
        <v>Laisser fermenter</v>
      </c>
      <c r="BH116" s="44" t="str">
        <f>IF(BH113="",Bases!$D$20,IF(BH113=0,"",IF(BH115&lt;Bases!$E$14,Bases!$D$16,IF(BH115&lt;Bases!$E$11,Bases!$D$14,IF(BH115&lt;Bases!$E$12,Bases!$D$11,IF(BH115&lt;Bases!$E$13,Bases!$D$12,Bases!$D$13))))))</f>
        <v>Laisser fermenter</v>
      </c>
      <c r="BI116" s="44" t="str">
        <f>IF(BI113="",Bases!$D$20,IF(BI113=0,"",IF(BI115&lt;Bases!$E$14,Bases!$D$16,IF(BI115&lt;Bases!$E$11,Bases!$D$14,IF(BI115&lt;Bases!$E$12,Bases!$D$11,IF(BI115&lt;Bases!$E$13,Bases!$D$12,Bases!$D$13))))))</f>
        <v>Laisser fermenter</v>
      </c>
      <c r="BJ116" s="44" t="str">
        <f>IF(BJ113="",Bases!$D$20,IF(BJ113=0,"",IF(BJ115&lt;Bases!$E$14,Bases!$D$16,IF(BJ115&lt;Bases!$E$11,Bases!$D$14,IF(BJ115&lt;Bases!$E$12,Bases!$D$11,IF(BJ115&lt;Bases!$E$13,Bases!$D$12,Bases!$D$13))))))</f>
        <v>Laisser fermenter</v>
      </c>
      <c r="BK116" s="61" t="s">
        <v>102</v>
      </c>
      <c r="BL116" s="51" t="s">
        <v>17</v>
      </c>
      <c r="BM116" s="51" t="s">
        <v>18</v>
      </c>
      <c r="BN116" s="51" t="s">
        <v>19</v>
      </c>
      <c r="BO116" s="51" t="s">
        <v>20</v>
      </c>
    </row>
    <row r="117" spans="3:67" ht="18" hidden="1" customHeight="1" x14ac:dyDescent="0.2">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12"/>
      <c r="AC117" s="12"/>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59"/>
      <c r="BL117" s="45"/>
      <c r="BM117" s="45"/>
      <c r="BN117" s="45"/>
      <c r="BO117" s="45"/>
    </row>
    <row r="118" spans="3:67" ht="18" hidden="1" customHeight="1" x14ac:dyDescent="0.2">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12"/>
      <c r="AC118" s="12"/>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64" t="s">
        <v>104</v>
      </c>
    </row>
    <row r="119" spans="3:67" ht="18" hidden="1" customHeight="1" x14ac:dyDescent="0.2">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12"/>
      <c r="AC119" s="12"/>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65"/>
    </row>
    <row r="120" spans="3:67" ht="18" hidden="1" customHeight="1" x14ac:dyDescent="0.2">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12"/>
      <c r="AC120" s="12"/>
      <c r="AD120" s="12"/>
      <c r="AE120" s="12"/>
      <c r="AF120" s="12"/>
      <c r="AG120" s="12"/>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65"/>
      <c r="BL120" s="57"/>
      <c r="BM120" s="15"/>
      <c r="BN120" s="15"/>
      <c r="BO120" s="15"/>
    </row>
    <row r="121" spans="3:67" ht="18" hidden="1" customHeight="1" thickBot="1" x14ac:dyDescent="0.25">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61" t="s">
        <v>102</v>
      </c>
      <c r="BL121" s="51"/>
      <c r="BM121" s="51"/>
      <c r="BN121" s="51"/>
      <c r="BO121" s="51"/>
    </row>
    <row r="122" spans="3:67" ht="6" customHeight="1" thickTop="1" thickBot="1" x14ac:dyDescent="0.2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59"/>
      <c r="BL122" s="45"/>
      <c r="BM122" s="45"/>
      <c r="BN122" s="45"/>
      <c r="BO122" s="45"/>
    </row>
    <row r="123" spans="3:67" ht="20" customHeight="1" thickTop="1" x14ac:dyDescent="0.2">
      <c r="C123" s="50" t="s">
        <v>101</v>
      </c>
      <c r="D123" s="40">
        <f>E123</f>
        <v>1E-3</v>
      </c>
      <c r="E123" s="40">
        <v>1E-3</v>
      </c>
      <c r="F123" s="40">
        <f>E123</f>
        <v>1E-3</v>
      </c>
      <c r="G123" s="40">
        <f t="shared" ref="G123:BJ123" si="128">F123</f>
        <v>1E-3</v>
      </c>
      <c r="H123" s="40">
        <f t="shared" si="128"/>
        <v>1E-3</v>
      </c>
      <c r="I123" s="40">
        <f t="shared" si="128"/>
        <v>1E-3</v>
      </c>
      <c r="J123" s="40">
        <f t="shared" si="128"/>
        <v>1E-3</v>
      </c>
      <c r="K123" s="40">
        <f t="shared" si="128"/>
        <v>1E-3</v>
      </c>
      <c r="L123" s="40">
        <f t="shared" si="128"/>
        <v>1E-3</v>
      </c>
      <c r="M123" s="40">
        <f t="shared" si="128"/>
        <v>1E-3</v>
      </c>
      <c r="N123" s="40">
        <f t="shared" si="128"/>
        <v>1E-3</v>
      </c>
      <c r="O123" s="40">
        <f t="shared" si="128"/>
        <v>1E-3</v>
      </c>
      <c r="P123" s="40">
        <f t="shared" si="128"/>
        <v>1E-3</v>
      </c>
      <c r="Q123" s="40">
        <f t="shared" si="128"/>
        <v>1E-3</v>
      </c>
      <c r="R123" s="40">
        <f t="shared" si="128"/>
        <v>1E-3</v>
      </c>
      <c r="S123" s="40">
        <f t="shared" si="128"/>
        <v>1E-3</v>
      </c>
      <c r="T123" s="40">
        <f t="shared" si="128"/>
        <v>1E-3</v>
      </c>
      <c r="U123" s="40">
        <f t="shared" si="128"/>
        <v>1E-3</v>
      </c>
      <c r="V123" s="40">
        <f t="shared" si="128"/>
        <v>1E-3</v>
      </c>
      <c r="W123" s="40">
        <f t="shared" si="128"/>
        <v>1E-3</v>
      </c>
      <c r="X123" s="40">
        <f t="shared" si="128"/>
        <v>1E-3</v>
      </c>
      <c r="Y123" s="40">
        <f t="shared" si="128"/>
        <v>1E-3</v>
      </c>
      <c r="Z123" s="40">
        <f t="shared" si="128"/>
        <v>1E-3</v>
      </c>
      <c r="AA123" s="40">
        <f t="shared" si="128"/>
        <v>1E-3</v>
      </c>
      <c r="AB123" s="40">
        <f t="shared" si="128"/>
        <v>1E-3</v>
      </c>
      <c r="AC123" s="40">
        <f t="shared" si="128"/>
        <v>1E-3</v>
      </c>
      <c r="AD123" s="40">
        <f t="shared" si="128"/>
        <v>1E-3</v>
      </c>
      <c r="AE123" s="40">
        <f t="shared" si="128"/>
        <v>1E-3</v>
      </c>
      <c r="AF123" s="40">
        <f t="shared" si="128"/>
        <v>1E-3</v>
      </c>
      <c r="AG123" s="40">
        <f t="shared" si="128"/>
        <v>1E-3</v>
      </c>
      <c r="AH123" s="40">
        <f t="shared" si="128"/>
        <v>1E-3</v>
      </c>
      <c r="AI123" s="40">
        <f t="shared" si="128"/>
        <v>1E-3</v>
      </c>
      <c r="AJ123" s="40">
        <f t="shared" si="128"/>
        <v>1E-3</v>
      </c>
      <c r="AK123" s="40">
        <f t="shared" si="128"/>
        <v>1E-3</v>
      </c>
      <c r="AL123" s="40">
        <f t="shared" si="128"/>
        <v>1E-3</v>
      </c>
      <c r="AM123" s="40">
        <f t="shared" si="128"/>
        <v>1E-3</v>
      </c>
      <c r="AN123" s="40">
        <f t="shared" si="128"/>
        <v>1E-3</v>
      </c>
      <c r="AO123" s="40">
        <f t="shared" si="128"/>
        <v>1E-3</v>
      </c>
      <c r="AP123" s="40">
        <f t="shared" si="128"/>
        <v>1E-3</v>
      </c>
      <c r="AQ123" s="40">
        <f t="shared" si="128"/>
        <v>1E-3</v>
      </c>
      <c r="AR123" s="40">
        <f t="shared" si="128"/>
        <v>1E-3</v>
      </c>
      <c r="AS123" s="40">
        <f t="shared" si="128"/>
        <v>1E-3</v>
      </c>
      <c r="AT123" s="40">
        <f t="shared" si="128"/>
        <v>1E-3</v>
      </c>
      <c r="AU123" s="40">
        <f t="shared" si="128"/>
        <v>1E-3</v>
      </c>
      <c r="AV123" s="40">
        <f t="shared" si="128"/>
        <v>1E-3</v>
      </c>
      <c r="AW123" s="40">
        <f t="shared" si="128"/>
        <v>1E-3</v>
      </c>
      <c r="AX123" s="40">
        <f t="shared" si="128"/>
        <v>1E-3</v>
      </c>
      <c r="AY123" s="40">
        <f t="shared" si="128"/>
        <v>1E-3</v>
      </c>
      <c r="AZ123" s="40">
        <f t="shared" si="128"/>
        <v>1E-3</v>
      </c>
      <c r="BA123" s="40">
        <f t="shared" si="128"/>
        <v>1E-3</v>
      </c>
      <c r="BB123" s="40">
        <f t="shared" si="128"/>
        <v>1E-3</v>
      </c>
      <c r="BC123" s="40">
        <f t="shared" si="128"/>
        <v>1E-3</v>
      </c>
      <c r="BD123" s="40">
        <f t="shared" si="128"/>
        <v>1E-3</v>
      </c>
      <c r="BE123" s="40">
        <f t="shared" si="128"/>
        <v>1E-3</v>
      </c>
      <c r="BF123" s="40">
        <f t="shared" si="128"/>
        <v>1E-3</v>
      </c>
      <c r="BG123" s="40">
        <f t="shared" si="128"/>
        <v>1E-3</v>
      </c>
      <c r="BH123" s="40">
        <f t="shared" si="128"/>
        <v>1E-3</v>
      </c>
      <c r="BI123" s="40">
        <f t="shared" si="128"/>
        <v>1E-3</v>
      </c>
      <c r="BJ123" s="53">
        <f t="shared" si="128"/>
        <v>1E-3</v>
      </c>
      <c r="BK123" s="64" t="s">
        <v>104</v>
      </c>
    </row>
    <row r="124" spans="3:67" ht="20" hidden="1" customHeight="1" x14ac:dyDescent="0.2">
      <c r="D124">
        <v>0</v>
      </c>
      <c r="E124" s="9">
        <v>0</v>
      </c>
      <c r="F124" s="10">
        <f>IF(AVERAGE(E123,F123)&gt;Bases!$E$18,(AVERAGE(E123,F123)-Bases!$E$18)*(F$21-E$21),0)</f>
        <v>0</v>
      </c>
      <c r="G124" s="10">
        <f>IF(AVERAGE(F123,G123)&gt;Bases!$E$18,(AVERAGE(F123,G123)-Bases!$E$18)*(G$21-F$21),0)</f>
        <v>0</v>
      </c>
      <c r="H124" s="10">
        <f>IF(AVERAGE(G123,H123)&gt;Bases!$E$18,(AVERAGE(G123,H123)-Bases!$E$18)*(H$21-G$21),0)</f>
        <v>0</v>
      </c>
      <c r="I124" s="10">
        <f>IF(AVERAGE(H123,I123)&gt;Bases!$E$18,(AVERAGE(H123,I123)-Bases!$E$18)*(I$21-H$21),0)</f>
        <v>0</v>
      </c>
      <c r="J124" s="10">
        <f>IF(AVERAGE(I123,J123)&gt;Bases!$E$18,(AVERAGE(I123,J123)-Bases!$E$18)*(J$21-I$21),0)</f>
        <v>0</v>
      </c>
      <c r="K124" s="10">
        <f>IF(AVERAGE(J123,K123)&gt;Bases!$E$18,(AVERAGE(J123,K123)-Bases!$E$18)*(K$21-J$21),0)</f>
        <v>0</v>
      </c>
      <c r="L124" s="10">
        <f>IF(AVERAGE(K123,L123)&gt;Bases!$E$18,(AVERAGE(K123,L123)-Bases!$E$18)*(L$21-K$21),0)</f>
        <v>0</v>
      </c>
      <c r="M124" s="10">
        <f>IF(AVERAGE(L123,M123)&gt;Bases!$E$18,(AVERAGE(L123,M123)-Bases!$E$18)*(M$21-L$21),0)</f>
        <v>0</v>
      </c>
      <c r="N124" s="10">
        <f>IF(AVERAGE(M123,N123)&gt;Bases!$E$18,(AVERAGE(M123,N123)-Bases!$E$18)*(N$21-M$21),0)</f>
        <v>0</v>
      </c>
      <c r="O124" s="10">
        <f>IF(AVERAGE(N123,O123)&gt;Bases!$E$18,(AVERAGE(N123,O123)-Bases!$E$18)*(O$21-N$21),0)</f>
        <v>0</v>
      </c>
      <c r="P124" s="10">
        <f>IF(AVERAGE(O123,P123)&gt;Bases!$E$18,(AVERAGE(O123,P123)-Bases!$E$18)*(P$21-O$21),0)</f>
        <v>0</v>
      </c>
      <c r="Q124" s="10">
        <f>IF(AVERAGE(P123,Q123)&gt;Bases!$E$18,(AVERAGE(P123,Q123)-Bases!$E$18)*(Q$21-P$21),0)</f>
        <v>0</v>
      </c>
      <c r="R124" s="10">
        <f>IF(AVERAGE(Q123,R123)&gt;Bases!$E$18,(AVERAGE(Q123,R123)-Bases!$E$18)*(R$21-Q$21),0)</f>
        <v>0</v>
      </c>
      <c r="S124" s="10">
        <f>IF(AVERAGE(R123,S123)&gt;Bases!$E$18,(AVERAGE(R123,S123)-Bases!$E$18)*(S$21-R$21),0)</f>
        <v>0</v>
      </c>
      <c r="T124" s="10">
        <f>IF(AVERAGE(S123,T123)&gt;Bases!$E$18,(AVERAGE(S123,T123)-Bases!$E$18)*(T$21-S$21),0)</f>
        <v>0</v>
      </c>
      <c r="U124" s="10">
        <f>IF(AVERAGE(T123,U123)&gt;Bases!$E$18,(AVERAGE(T123,U123)-Bases!$E$18)*(U$21-T$21),0)</f>
        <v>0</v>
      </c>
      <c r="V124" s="10">
        <f>IF(AVERAGE(U123,V123)&gt;Bases!$E$18,(AVERAGE(U123,V123)-Bases!$E$18)*(V$21-U$21),0)</f>
        <v>0</v>
      </c>
      <c r="W124" s="10">
        <f>IF(AVERAGE(V123,W123)&gt;Bases!$E$18,(AVERAGE(V123,W123)-Bases!$E$18)*(W$21-V$21),0)</f>
        <v>0</v>
      </c>
      <c r="X124" s="10">
        <f>IF(AVERAGE(W123,X123)&gt;Bases!$E$18,(AVERAGE(W123,X123)-Bases!$E$18)*(X$21-W$21),0)</f>
        <v>0</v>
      </c>
      <c r="Y124" s="10">
        <f>IF(AVERAGE(X123,Y123)&gt;Bases!$E$18,(AVERAGE(X123,Y123)-Bases!$E$18)*(Y$21-X$21),0)</f>
        <v>0</v>
      </c>
      <c r="Z124" s="10">
        <f>IF(AVERAGE(Y123,Z123)&gt;Bases!$E$18,(AVERAGE(Y123,Z123)-Bases!$E$18)*(Z$21-Y$21),0)</f>
        <v>0</v>
      </c>
      <c r="AA124" s="10">
        <f>IF(AVERAGE(Z123,AA123)&gt;Bases!$E$18,(AVERAGE(Z123,AA123)-Bases!$E$18)*(AA$21-Z$21),0)</f>
        <v>0</v>
      </c>
      <c r="AB124" s="10">
        <f>IF(AVERAGE(AA123,AB123)&gt;Bases!$E$18,(AVERAGE(AA123,AB123)-Bases!$E$18)*(AB$21-AA$21),0)</f>
        <v>0</v>
      </c>
      <c r="AC124" s="10">
        <f>IF(AVERAGE(AB123,AC123)&gt;Bases!$E$18,(AVERAGE(AB123,AC123)-Bases!$E$18)*(AC$21-AB$21),0)</f>
        <v>0</v>
      </c>
      <c r="AD124" s="10">
        <f>IF(AVERAGE(AC123,AD123)&gt;Bases!$E$18,(AVERAGE(AC123,AD123)-Bases!$E$18)*(AD$21-AC$21),0)</f>
        <v>0</v>
      </c>
      <c r="AE124" s="10">
        <f>IF(AVERAGE(AD123,AE123)&gt;Bases!$E$18,(AVERAGE(AD123,AE123)-Bases!$E$18)*(AE$21-AD$21),0)</f>
        <v>0</v>
      </c>
      <c r="AF124" s="10">
        <f>IF(AVERAGE(AE123,AF123)&gt;Bases!$E$18,(AVERAGE(AE123,AF123)-Bases!$E$18)*(AF$21-AE$21),0)</f>
        <v>0</v>
      </c>
      <c r="AG124" s="10">
        <f>IF(AVERAGE(AF123,AG123)&gt;Bases!$E$18,(AVERAGE(AF123,AG123)-Bases!$E$18)*(AG$21-AF$21),0)</f>
        <v>0</v>
      </c>
      <c r="AH124" s="10">
        <f>IF(AVERAGE(AG123,AH123)&gt;Bases!$E$18,(AVERAGE(AG123,AH123)-Bases!$E$18)*(AH$21-AG$21),0)</f>
        <v>0</v>
      </c>
      <c r="AI124" s="10">
        <f>IF(AVERAGE(AH123,AI123)&gt;Bases!$E$18,(AVERAGE(AH123,AI123)-Bases!$E$18)*(AI$21-AH$21),0)</f>
        <v>0</v>
      </c>
      <c r="AJ124" s="10">
        <f>IF(AVERAGE(AI123,AJ123)&gt;Bases!$E$18,(AVERAGE(AI123,AJ123)-Bases!$E$18)*(AJ$21-AI$21),0)</f>
        <v>0</v>
      </c>
      <c r="AK124" s="10">
        <f>IF(AVERAGE(AJ123,AK123)&gt;Bases!$E$18,(AVERAGE(AJ123,AK123)-Bases!$E$18)*(AK$21-AJ$21),0)</f>
        <v>0</v>
      </c>
      <c r="AL124" s="10">
        <f>IF(AVERAGE(AK123,AL123)&gt;Bases!$E$18,(AVERAGE(AK123,AL123)-Bases!$E$18)*(AL$21-AK$21),0)</f>
        <v>0</v>
      </c>
      <c r="AM124" s="10">
        <f>IF(AVERAGE(AL123,AM123)&gt;Bases!$E$18,(AVERAGE(AL123,AM123)-Bases!$E$18)*(AM$21-AL$21),0)</f>
        <v>0</v>
      </c>
      <c r="AN124" s="10">
        <f>IF(AVERAGE(AM123,AN123)&gt;Bases!$E$18,(AVERAGE(AM123,AN123)-Bases!$E$18)*(AN$21-AM$21),0)</f>
        <v>0</v>
      </c>
      <c r="AO124" s="10">
        <f>IF(AVERAGE(AN123,AO123)&gt;Bases!$E$18,(AVERAGE(AN123,AO123)-Bases!$E$18)*(AO$21-AN$21),0)</f>
        <v>0</v>
      </c>
      <c r="AP124" s="10">
        <f>IF(AVERAGE(AO123,AP123)&gt;Bases!$E$18,(AVERAGE(AO123,AP123)-Bases!$E$18)*(AP$21-AO$21),0)</f>
        <v>0</v>
      </c>
      <c r="AQ124" s="10">
        <f>IF(AVERAGE(AP123,AQ123)&gt;Bases!$E$18,(AVERAGE(AP123,AQ123)-Bases!$E$18)*(AQ$21-AP$21),0)</f>
        <v>0</v>
      </c>
      <c r="AR124" s="10">
        <f>IF(AVERAGE(AQ123,AR123)&gt;Bases!$E$18,(AVERAGE(AQ123,AR123)-Bases!$E$18)*(AR$21-AQ$21),0)</f>
        <v>0</v>
      </c>
      <c r="AS124" s="10">
        <f>IF(AVERAGE(AR123,AS123)&gt;Bases!$E$18,(AVERAGE(AR123,AS123)-Bases!$E$18)*(AS$21-AR$21),0)</f>
        <v>0</v>
      </c>
      <c r="AT124" s="10">
        <f>IF(AVERAGE(AS123,AT123)&gt;Bases!$E$18,(AVERAGE(AS123,AT123)-Bases!$E$18)*(AT$21-AS$21),0)</f>
        <v>0</v>
      </c>
      <c r="AU124" s="10">
        <f>IF(AVERAGE(AT123,AU123)&gt;Bases!$E$18,(AVERAGE(AT123,AU123)-Bases!$E$18)*(AU$21-AT$21),0)</f>
        <v>0</v>
      </c>
      <c r="AV124" s="10">
        <f>IF(AVERAGE(AU123,AV123)&gt;Bases!$E$18,(AVERAGE(AU123,AV123)-Bases!$E$18)*(AV$21-AU$21),0)</f>
        <v>0</v>
      </c>
      <c r="AW124" s="10">
        <f>IF(AVERAGE(AV123,AW123)&gt;Bases!$E$18,(AVERAGE(AV123,AW123)-Bases!$E$18)*(AW$21-AV$21),0)</f>
        <v>0</v>
      </c>
      <c r="AX124" s="10">
        <f>IF(AVERAGE(AW123,AX123)&gt;Bases!$E$18,(AVERAGE(AW123,AX123)-Bases!$E$18)*(AX$21-AW$21),0)</f>
        <v>0</v>
      </c>
      <c r="AY124" s="10">
        <f>IF(AVERAGE(AX123,AY123)&gt;Bases!$E$18,(AVERAGE(AX123,AY123)-Bases!$E$18)*(AY$21-AX$21),0)</f>
        <v>0</v>
      </c>
      <c r="AZ124" s="10">
        <f>IF(AVERAGE(AY123,AZ123)&gt;Bases!$E$18,(AVERAGE(AY123,AZ123)-Bases!$E$18)*(AZ$21-AY$21),0)</f>
        <v>0</v>
      </c>
      <c r="BA124" s="10">
        <f>IF(AVERAGE(AZ123,BA123)&gt;Bases!$E$18,(AVERAGE(AZ123,BA123)-Bases!$E$18)*(BA$21-AZ$21),0)</f>
        <v>0</v>
      </c>
      <c r="BB124" s="10">
        <f>IF(AVERAGE(BA123,BB123)&gt;Bases!$E$18,(AVERAGE(BA123,BB123)-Bases!$E$18)*(BB$21-BA$21),0)</f>
        <v>0</v>
      </c>
      <c r="BC124" s="10">
        <f>IF(AVERAGE(BB123,BC123)&gt;Bases!$E$18,(AVERAGE(BB123,BC123)-Bases!$E$18)*(BC$21-BB$21),0)</f>
        <v>0</v>
      </c>
      <c r="BD124" s="10">
        <f>IF(AVERAGE(BC123,BD123)&gt;Bases!$E$18,(AVERAGE(BC123,BD123)-Bases!$E$18)*(BD$21-BC$21),0)</f>
        <v>0</v>
      </c>
      <c r="BE124" s="10">
        <f>IF(AVERAGE(BD123,BE123)&gt;Bases!$E$18,(AVERAGE(BD123,BE123)-Bases!$E$18)*(BE$21-BD$21),0)</f>
        <v>0</v>
      </c>
      <c r="BF124" s="10">
        <f>IF(AVERAGE(BE123,BF123)&gt;Bases!$E$18,(AVERAGE(BE123,BF123)-Bases!$E$18)*(BF$21-BE$21),0)</f>
        <v>0</v>
      </c>
      <c r="BG124" s="10">
        <f>IF(AVERAGE(BF123,BG123)&gt;Bases!$E$18,(AVERAGE(BF123,BG123)-Bases!$E$18)*(BG$21-BF$21),0)</f>
        <v>0</v>
      </c>
      <c r="BH124" s="10">
        <f>IF(AVERAGE(BG123,BH123)&gt;Bases!$E$18,(AVERAGE(BG123,BH123)-Bases!$E$18)*(BH$21-BG$21),0)</f>
        <v>0</v>
      </c>
      <c r="BI124" s="10">
        <f>IF(AVERAGE(BH123,BI123)&gt;Bases!$E$18,(AVERAGE(BH123,BI123)-Bases!$E$18)*(BI$21-BH$21),0)</f>
        <v>0</v>
      </c>
      <c r="BJ124" s="54">
        <f>IF(AVERAGE(BI123,BJ123)&gt;Bases!$E$18,(AVERAGE(BI123,BJ123)-Bases!$E$18)*(BJ$21-BI$21),0)</f>
        <v>0</v>
      </c>
      <c r="BK124" s="65"/>
    </row>
    <row r="125" spans="3:67" ht="30" customHeight="1" x14ac:dyDescent="0.2">
      <c r="C125" s="49" t="s">
        <v>100</v>
      </c>
      <c r="E125" s="28">
        <f t="shared" ref="E125:BJ125" si="129">IF(E$21="","",IF(OR(E$21-D$21&gt;8,E$21-D$21&lt;0),"erreur date",IF(E123=0,"",D125+E124)))</f>
        <v>0</v>
      </c>
      <c r="F125" s="28">
        <f t="shared" si="129"/>
        <v>0</v>
      </c>
      <c r="G125" s="28">
        <f t="shared" si="129"/>
        <v>0</v>
      </c>
      <c r="H125" s="28">
        <f t="shared" si="129"/>
        <v>0</v>
      </c>
      <c r="I125" s="28">
        <f t="shared" si="129"/>
        <v>0</v>
      </c>
      <c r="J125" s="28">
        <f t="shared" si="129"/>
        <v>0</v>
      </c>
      <c r="K125" s="28">
        <f t="shared" si="129"/>
        <v>0</v>
      </c>
      <c r="L125" s="28">
        <f t="shared" si="129"/>
        <v>0</v>
      </c>
      <c r="M125" s="28">
        <f t="shared" si="129"/>
        <v>0</v>
      </c>
      <c r="N125" s="28">
        <f t="shared" si="129"/>
        <v>0</v>
      </c>
      <c r="O125" s="28">
        <f t="shared" si="129"/>
        <v>0</v>
      </c>
      <c r="P125" s="28">
        <f t="shared" si="129"/>
        <v>0</v>
      </c>
      <c r="Q125" s="28">
        <f t="shared" si="129"/>
        <v>0</v>
      </c>
      <c r="R125" s="28">
        <f t="shared" si="129"/>
        <v>0</v>
      </c>
      <c r="S125" s="28">
        <f t="shared" si="129"/>
        <v>0</v>
      </c>
      <c r="T125" s="28">
        <f t="shared" si="129"/>
        <v>0</v>
      </c>
      <c r="U125" s="28">
        <f t="shared" si="129"/>
        <v>0</v>
      </c>
      <c r="V125" s="28">
        <f t="shared" si="129"/>
        <v>0</v>
      </c>
      <c r="W125" s="28">
        <f t="shared" si="129"/>
        <v>0</v>
      </c>
      <c r="X125" s="28">
        <f t="shared" si="129"/>
        <v>0</v>
      </c>
      <c r="Y125" s="28">
        <f t="shared" si="129"/>
        <v>0</v>
      </c>
      <c r="Z125" s="28">
        <f t="shared" si="129"/>
        <v>0</v>
      </c>
      <c r="AA125" s="28">
        <f t="shared" si="129"/>
        <v>0</v>
      </c>
      <c r="AB125" s="28">
        <f t="shared" si="129"/>
        <v>0</v>
      </c>
      <c r="AC125" s="28">
        <f t="shared" si="129"/>
        <v>0</v>
      </c>
      <c r="AD125" s="28">
        <f t="shared" si="129"/>
        <v>0</v>
      </c>
      <c r="AE125" s="28">
        <f t="shared" si="129"/>
        <v>0</v>
      </c>
      <c r="AF125" s="28">
        <f t="shared" si="129"/>
        <v>0</v>
      </c>
      <c r="AG125" s="28">
        <f t="shared" si="129"/>
        <v>0</v>
      </c>
      <c r="AH125" s="28">
        <f t="shared" si="129"/>
        <v>0</v>
      </c>
      <c r="AI125" s="28">
        <f t="shared" si="129"/>
        <v>0</v>
      </c>
      <c r="AJ125" s="28">
        <f t="shared" si="129"/>
        <v>0</v>
      </c>
      <c r="AK125" s="28">
        <f t="shared" si="129"/>
        <v>0</v>
      </c>
      <c r="AL125" s="28">
        <f t="shared" si="129"/>
        <v>0</v>
      </c>
      <c r="AM125" s="28">
        <f t="shared" si="129"/>
        <v>0</v>
      </c>
      <c r="AN125" s="28">
        <f t="shared" si="129"/>
        <v>0</v>
      </c>
      <c r="AO125" s="28">
        <f t="shared" si="129"/>
        <v>0</v>
      </c>
      <c r="AP125" s="28">
        <f t="shared" si="129"/>
        <v>0</v>
      </c>
      <c r="AQ125" s="28">
        <f t="shared" si="129"/>
        <v>0</v>
      </c>
      <c r="AR125" s="28">
        <f t="shared" si="129"/>
        <v>0</v>
      </c>
      <c r="AS125" s="28">
        <f t="shared" si="129"/>
        <v>0</v>
      </c>
      <c r="AT125" s="28">
        <f t="shared" si="129"/>
        <v>0</v>
      </c>
      <c r="AU125" s="28">
        <f t="shared" si="129"/>
        <v>0</v>
      </c>
      <c r="AV125" s="28">
        <f t="shared" si="129"/>
        <v>0</v>
      </c>
      <c r="AW125" s="28">
        <f t="shared" si="129"/>
        <v>0</v>
      </c>
      <c r="AX125" s="28">
        <f t="shared" si="129"/>
        <v>0</v>
      </c>
      <c r="AY125" s="28">
        <f t="shared" si="129"/>
        <v>0</v>
      </c>
      <c r="AZ125" s="28">
        <f t="shared" si="129"/>
        <v>0</v>
      </c>
      <c r="BA125" s="28">
        <f t="shared" si="129"/>
        <v>0</v>
      </c>
      <c r="BB125" s="28">
        <f t="shared" si="129"/>
        <v>0</v>
      </c>
      <c r="BC125" s="28">
        <f t="shared" si="129"/>
        <v>0</v>
      </c>
      <c r="BD125" s="28">
        <f t="shared" si="129"/>
        <v>0</v>
      </c>
      <c r="BE125" s="28">
        <f t="shared" si="129"/>
        <v>0</v>
      </c>
      <c r="BF125" s="28">
        <f t="shared" si="129"/>
        <v>0</v>
      </c>
      <c r="BG125" s="28">
        <f t="shared" si="129"/>
        <v>0</v>
      </c>
      <c r="BH125" s="28">
        <f t="shared" si="129"/>
        <v>0</v>
      </c>
      <c r="BI125" s="28">
        <f t="shared" si="129"/>
        <v>0</v>
      </c>
      <c r="BJ125" s="55">
        <f t="shared" si="129"/>
        <v>0</v>
      </c>
      <c r="BK125" s="65"/>
      <c r="BL125" s="57">
        <f t="shared" ref="BL125" si="130">IF(E$21&lt;500,"",MAX(E125:BJ125))</f>
        <v>0</v>
      </c>
      <c r="BM125" s="15">
        <f t="shared" ref="BM125" si="131">IF(E$21=0,"",MAX(E$21:BJ$21)-MIN(E$21:BJ$21))</f>
        <v>57</v>
      </c>
      <c r="BN125" s="15">
        <f t="shared" ref="BN125" si="132">IF(E$21&lt;500,"",MAX(E123:BJ123))</f>
        <v>1E-3</v>
      </c>
      <c r="BO125" s="15">
        <f t="shared" ref="BO125" si="133">IF(E$21&lt;500,"",E123)</f>
        <v>1E-3</v>
      </c>
    </row>
    <row r="126" spans="3:67" ht="40" customHeight="1" thickBot="1" x14ac:dyDescent="0.25">
      <c r="C126" s="41" t="s">
        <v>37</v>
      </c>
      <c r="D126" s="42"/>
      <c r="E126" s="43"/>
      <c r="F126" s="44" t="str">
        <f>IF(F123="",Bases!$D$20,IF(F123=0,"",IF(F125&lt;Bases!$E$14,Bases!$D$16,IF(F125&lt;Bases!$E$11,Bases!$D$14,IF(F125&lt;Bases!$E$12,Bases!$D$11,IF(F125&lt;Bases!$E$13,Bases!$D$12,Bases!$D$13))))))</f>
        <v>Laisser fermenter</v>
      </c>
      <c r="G126" s="44" t="str">
        <f>IF(G123="",Bases!$D$20,IF(G123=0,"",IF(G125&lt;Bases!$E$14,Bases!$D$16,IF(G125&lt;Bases!$E$11,Bases!$D$14,IF(G125&lt;Bases!$E$12,Bases!$D$11,IF(G125&lt;Bases!$E$13,Bases!$D$12,Bases!$D$13))))))</f>
        <v>Laisser fermenter</v>
      </c>
      <c r="H126" s="44" t="str">
        <f>IF(H123="",Bases!$D$20,IF(H123=0,"",IF(H125&lt;Bases!$E$14,Bases!$D$16,IF(H125&lt;Bases!$E$11,Bases!$D$14,IF(H125&lt;Bases!$E$12,Bases!$D$11,IF(H125&lt;Bases!$E$13,Bases!$D$12,Bases!$D$13))))))</f>
        <v>Laisser fermenter</v>
      </c>
      <c r="I126" s="44" t="str">
        <f>IF(I123="",Bases!$D$20,IF(I123=0,"",IF(I125&lt;Bases!$E$14,Bases!$D$16,IF(I125&lt;Bases!$E$11,Bases!$D$14,IF(I125&lt;Bases!$E$12,Bases!$D$11,IF(I125&lt;Bases!$E$13,Bases!$D$12,Bases!$D$13))))))</f>
        <v>Laisser fermenter</v>
      </c>
      <c r="J126" s="44" t="str">
        <f>IF(J123="",Bases!$D$20,IF(J123=0,"",IF(J125&lt;Bases!$E$14,Bases!$D$16,IF(J125&lt;Bases!$E$11,Bases!$D$14,IF(J125&lt;Bases!$E$12,Bases!$D$11,IF(J125&lt;Bases!$E$13,Bases!$D$12,Bases!$D$13))))))</f>
        <v>Laisser fermenter</v>
      </c>
      <c r="K126" s="44" t="str">
        <f>IF(K123="",Bases!$D$20,IF(K123=0,"",IF(K125&lt;Bases!$E$14,Bases!$D$16,IF(K125&lt;Bases!$E$11,Bases!$D$14,IF(K125&lt;Bases!$E$12,Bases!$D$11,IF(K125&lt;Bases!$E$13,Bases!$D$12,Bases!$D$13))))))</f>
        <v>Laisser fermenter</v>
      </c>
      <c r="L126" s="44" t="str">
        <f>IF(L123="",Bases!$D$20,IF(L123=0,"",IF(L125&lt;Bases!$E$14,Bases!$D$16,IF(L125&lt;Bases!$E$11,Bases!$D$14,IF(L125&lt;Bases!$E$12,Bases!$D$11,IF(L125&lt;Bases!$E$13,Bases!$D$12,Bases!$D$13))))))</f>
        <v>Laisser fermenter</v>
      </c>
      <c r="M126" s="44" t="str">
        <f>IF(M123="",Bases!$D$20,IF(M123=0,"",IF(M125&lt;Bases!$E$14,Bases!$D$16,IF(M125&lt;Bases!$E$11,Bases!$D$14,IF(M125&lt;Bases!$E$12,Bases!$D$11,IF(M125&lt;Bases!$E$13,Bases!$D$12,Bases!$D$13))))))</f>
        <v>Laisser fermenter</v>
      </c>
      <c r="N126" s="44" t="str">
        <f>IF(N123="",Bases!$D$20,IF(N123=0,"",IF(N125&lt;Bases!$E$14,Bases!$D$16,IF(N125&lt;Bases!$E$11,Bases!$D$14,IF(N125&lt;Bases!$E$12,Bases!$D$11,IF(N125&lt;Bases!$E$13,Bases!$D$12,Bases!$D$13))))))</f>
        <v>Laisser fermenter</v>
      </c>
      <c r="O126" s="44" t="str">
        <f>IF(O123="",Bases!$D$20,IF(O123=0,"",IF(O125&lt;Bases!$E$14,Bases!$D$16,IF(O125&lt;Bases!$E$11,Bases!$D$14,IF(O125&lt;Bases!$E$12,Bases!$D$11,IF(O125&lt;Bases!$E$13,Bases!$D$12,Bases!$D$13))))))</f>
        <v>Laisser fermenter</v>
      </c>
      <c r="P126" s="44" t="str">
        <f>IF(P123="",Bases!$D$20,IF(P123=0,"",IF(P125&lt;Bases!$E$14,Bases!$D$16,IF(P125&lt;Bases!$E$11,Bases!$D$14,IF(P125&lt;Bases!$E$12,Bases!$D$11,IF(P125&lt;Bases!$E$13,Bases!$D$12,Bases!$D$13))))))</f>
        <v>Laisser fermenter</v>
      </c>
      <c r="Q126" s="44" t="str">
        <f>IF(Q123="",Bases!$D$20,IF(Q123=0,"",IF(Q125&lt;Bases!$E$14,Bases!$D$16,IF(Q125&lt;Bases!$E$11,Bases!$D$14,IF(Q125&lt;Bases!$E$12,Bases!$D$11,IF(Q125&lt;Bases!$E$13,Bases!$D$12,Bases!$D$13))))))</f>
        <v>Laisser fermenter</v>
      </c>
      <c r="R126" s="44" t="str">
        <f>IF(R123="",Bases!$D$20,IF(R123=0,"",IF(R125&lt;Bases!$E$14,Bases!$D$16,IF(R125&lt;Bases!$E$11,Bases!$D$14,IF(R125&lt;Bases!$E$12,Bases!$D$11,IF(R125&lt;Bases!$E$13,Bases!$D$12,Bases!$D$13))))))</f>
        <v>Laisser fermenter</v>
      </c>
      <c r="S126" s="44" t="str">
        <f>IF(S123="",Bases!$D$20,IF(S123=0,"",IF(S125&lt;Bases!$E$14,Bases!$D$16,IF(S125&lt;Bases!$E$11,Bases!$D$14,IF(S125&lt;Bases!$E$12,Bases!$D$11,IF(S125&lt;Bases!$E$13,Bases!$D$12,Bases!$D$13))))))</f>
        <v>Laisser fermenter</v>
      </c>
      <c r="T126" s="44" t="str">
        <f>IF(T123="",Bases!$D$20,IF(T123=0,"",IF(T125&lt;Bases!$E$14,Bases!$D$16,IF(T125&lt;Bases!$E$11,Bases!$D$14,IF(T125&lt;Bases!$E$12,Bases!$D$11,IF(T125&lt;Bases!$E$13,Bases!$D$12,Bases!$D$13))))))</f>
        <v>Laisser fermenter</v>
      </c>
      <c r="U126" s="44" t="str">
        <f>IF(U123="",Bases!$D$20,IF(U123=0,"",IF(U125&lt;Bases!$E$14,Bases!$D$16,IF(U125&lt;Bases!$E$11,Bases!$D$14,IF(U125&lt;Bases!$E$12,Bases!$D$11,IF(U125&lt;Bases!$E$13,Bases!$D$12,Bases!$D$13))))))</f>
        <v>Laisser fermenter</v>
      </c>
      <c r="V126" s="44" t="str">
        <f>IF(V123="",Bases!$D$20,IF(V123=0,"",IF(V125&lt;Bases!$E$14,Bases!$D$16,IF(V125&lt;Bases!$E$11,Bases!$D$14,IF(V125&lt;Bases!$E$12,Bases!$D$11,IF(V125&lt;Bases!$E$13,Bases!$D$12,Bases!$D$13))))))</f>
        <v>Laisser fermenter</v>
      </c>
      <c r="W126" s="44" t="str">
        <f>IF(W123="",Bases!$D$20,IF(W123=0,"",IF(W125&lt;Bases!$E$14,Bases!$D$16,IF(W125&lt;Bases!$E$11,Bases!$D$14,IF(W125&lt;Bases!$E$12,Bases!$D$11,IF(W125&lt;Bases!$E$13,Bases!$D$12,Bases!$D$13))))))</f>
        <v>Laisser fermenter</v>
      </c>
      <c r="X126" s="44" t="str">
        <f>IF(X123="",Bases!$D$20,IF(X123=0,"",IF(X125&lt;Bases!$E$14,Bases!$D$16,IF(X125&lt;Bases!$E$11,Bases!$D$14,IF(X125&lt;Bases!$E$12,Bases!$D$11,IF(X125&lt;Bases!$E$13,Bases!$D$12,Bases!$D$13))))))</f>
        <v>Laisser fermenter</v>
      </c>
      <c r="Y126" s="44" t="str">
        <f>IF(Y123="",Bases!$D$20,IF(Y123=0,"",IF(Y125&lt;Bases!$E$14,Bases!$D$16,IF(Y125&lt;Bases!$E$11,Bases!$D$14,IF(Y125&lt;Bases!$E$12,Bases!$D$11,IF(Y125&lt;Bases!$E$13,Bases!$D$12,Bases!$D$13))))))</f>
        <v>Laisser fermenter</v>
      </c>
      <c r="Z126" s="44" t="str">
        <f>IF(Z123="",Bases!$D$20,IF(Z123=0,"",IF(Z125&lt;Bases!$E$14,Bases!$D$16,IF(Z125&lt;Bases!$E$11,Bases!$D$14,IF(Z125&lt;Bases!$E$12,Bases!$D$11,IF(Z125&lt;Bases!$E$13,Bases!$D$12,Bases!$D$13))))))</f>
        <v>Laisser fermenter</v>
      </c>
      <c r="AA126" s="44" t="str">
        <f>IF(AA123="",Bases!$D$20,IF(AA123=0,"",IF(AA125&lt;Bases!$E$14,Bases!$D$16,IF(AA125&lt;Bases!$E$11,Bases!$D$14,IF(AA125&lt;Bases!$E$12,Bases!$D$11,IF(AA125&lt;Bases!$E$13,Bases!$D$12,Bases!$D$13))))))</f>
        <v>Laisser fermenter</v>
      </c>
      <c r="AB126" s="44" t="str">
        <f>IF(AB123="",Bases!$D$20,IF(AB123=0,"",IF(AB125&lt;Bases!$E$14,Bases!$D$16,IF(AB125&lt;Bases!$E$11,Bases!$D$14,IF(AB125&lt;Bases!$E$12,Bases!$D$11,IF(AB125&lt;Bases!$E$13,Bases!$D$12,Bases!$D$13))))))</f>
        <v>Laisser fermenter</v>
      </c>
      <c r="AC126" s="44" t="str">
        <f>IF(AC123="",Bases!$D$20,IF(AC123=0,"",IF(AC125&lt;Bases!$E$14,Bases!$D$16,IF(AC125&lt;Bases!$E$11,Bases!$D$14,IF(AC125&lt;Bases!$E$12,Bases!$D$11,IF(AC125&lt;Bases!$E$13,Bases!$D$12,Bases!$D$13))))))</f>
        <v>Laisser fermenter</v>
      </c>
      <c r="AD126" s="44" t="str">
        <f>IF(AD123="",Bases!$D$20,IF(AD123=0,"",IF(AD125&lt;Bases!$E$14,Bases!$D$16,IF(AD125&lt;Bases!$E$11,Bases!$D$14,IF(AD125&lt;Bases!$E$12,Bases!$D$11,IF(AD125&lt;Bases!$E$13,Bases!$D$12,Bases!$D$13))))))</f>
        <v>Laisser fermenter</v>
      </c>
      <c r="AE126" s="44" t="str">
        <f>IF(AE123="",Bases!$D$20,IF(AE123=0,"",IF(AE125&lt;Bases!$E$14,Bases!$D$16,IF(AE125&lt;Bases!$E$11,Bases!$D$14,IF(AE125&lt;Bases!$E$12,Bases!$D$11,IF(AE125&lt;Bases!$E$13,Bases!$D$12,Bases!$D$13))))))</f>
        <v>Laisser fermenter</v>
      </c>
      <c r="AF126" s="44" t="str">
        <f>IF(AF123="",Bases!$D$20,IF(AF123=0,"",IF(AF125&lt;Bases!$E$14,Bases!$D$16,IF(AF125&lt;Bases!$E$11,Bases!$D$14,IF(AF125&lt;Bases!$E$12,Bases!$D$11,IF(AF125&lt;Bases!$E$13,Bases!$D$12,Bases!$D$13))))))</f>
        <v>Laisser fermenter</v>
      </c>
      <c r="AG126" s="44" t="str">
        <f>IF(AG123="",Bases!$D$20,IF(AG123=0,"",IF(AG125&lt;Bases!$E$14,Bases!$D$16,IF(AG125&lt;Bases!$E$11,Bases!$D$14,IF(AG125&lt;Bases!$E$12,Bases!$D$11,IF(AG125&lt;Bases!$E$13,Bases!$D$12,Bases!$D$13))))))</f>
        <v>Laisser fermenter</v>
      </c>
      <c r="AH126" s="44" t="str">
        <f>IF(AH123="",Bases!$D$20,IF(AH123=0,"",IF(AH125&lt;Bases!$E$14,Bases!$D$16,IF(AH125&lt;Bases!$E$11,Bases!$D$14,IF(AH125&lt;Bases!$E$12,Bases!$D$11,IF(AH125&lt;Bases!$E$13,Bases!$D$12,Bases!$D$13))))))</f>
        <v>Laisser fermenter</v>
      </c>
      <c r="AI126" s="44" t="str">
        <f>IF(AI123="",Bases!$D$20,IF(AI123=0,"",IF(AI125&lt;Bases!$E$14,Bases!$D$16,IF(AI125&lt;Bases!$E$11,Bases!$D$14,IF(AI125&lt;Bases!$E$12,Bases!$D$11,IF(AI125&lt;Bases!$E$13,Bases!$D$12,Bases!$D$13))))))</f>
        <v>Laisser fermenter</v>
      </c>
      <c r="AJ126" s="44" t="str">
        <f>IF(AJ123="",Bases!$D$20,IF(AJ123=0,"",IF(AJ125&lt;Bases!$E$14,Bases!$D$16,IF(AJ125&lt;Bases!$E$11,Bases!$D$14,IF(AJ125&lt;Bases!$E$12,Bases!$D$11,IF(AJ125&lt;Bases!$E$13,Bases!$D$12,Bases!$D$13))))))</f>
        <v>Laisser fermenter</v>
      </c>
      <c r="AK126" s="44" t="str">
        <f>IF(AK123="",Bases!$D$20,IF(AK123=0,"",IF(AK125&lt;Bases!$E$14,Bases!$D$16,IF(AK125&lt;Bases!$E$11,Bases!$D$14,IF(AK125&lt;Bases!$E$12,Bases!$D$11,IF(AK125&lt;Bases!$E$13,Bases!$D$12,Bases!$D$13))))))</f>
        <v>Laisser fermenter</v>
      </c>
      <c r="AL126" s="44" t="str">
        <f>IF(AL123="",Bases!$D$20,IF(AL123=0,"",IF(AL125&lt;Bases!$E$14,Bases!$D$16,IF(AL125&lt;Bases!$E$11,Bases!$D$14,IF(AL125&lt;Bases!$E$12,Bases!$D$11,IF(AL125&lt;Bases!$E$13,Bases!$D$12,Bases!$D$13))))))</f>
        <v>Laisser fermenter</v>
      </c>
      <c r="AM126" s="44" t="str">
        <f>IF(AM123="",Bases!$D$20,IF(AM123=0,"",IF(AM125&lt;Bases!$E$14,Bases!$D$16,IF(AM125&lt;Bases!$E$11,Bases!$D$14,IF(AM125&lt;Bases!$E$12,Bases!$D$11,IF(AM125&lt;Bases!$E$13,Bases!$D$12,Bases!$D$13))))))</f>
        <v>Laisser fermenter</v>
      </c>
      <c r="AN126" s="44" t="str">
        <f>IF(AN123="",Bases!$D$20,IF(AN123=0,"",IF(AN125&lt;Bases!$E$14,Bases!$D$16,IF(AN125&lt;Bases!$E$11,Bases!$D$14,IF(AN125&lt;Bases!$E$12,Bases!$D$11,IF(AN125&lt;Bases!$E$13,Bases!$D$12,Bases!$D$13))))))</f>
        <v>Laisser fermenter</v>
      </c>
      <c r="AO126" s="44" t="str">
        <f>IF(AO123="",Bases!$D$20,IF(AO123=0,"",IF(AO125&lt;Bases!$E$14,Bases!$D$16,IF(AO125&lt;Bases!$E$11,Bases!$D$14,IF(AO125&lt;Bases!$E$12,Bases!$D$11,IF(AO125&lt;Bases!$E$13,Bases!$D$12,Bases!$D$13))))))</f>
        <v>Laisser fermenter</v>
      </c>
      <c r="AP126" s="44" t="str">
        <f>IF(AP123="",Bases!$D$20,IF(AP123=0,"",IF(AP125&lt;Bases!$E$14,Bases!$D$16,IF(AP125&lt;Bases!$E$11,Bases!$D$14,IF(AP125&lt;Bases!$E$12,Bases!$D$11,IF(AP125&lt;Bases!$E$13,Bases!$D$12,Bases!$D$13))))))</f>
        <v>Laisser fermenter</v>
      </c>
      <c r="AQ126" s="44" t="str">
        <f>IF(AQ123="",Bases!$D$20,IF(AQ123=0,"",IF(AQ125&lt;Bases!$E$14,Bases!$D$16,IF(AQ125&lt;Bases!$E$11,Bases!$D$14,IF(AQ125&lt;Bases!$E$12,Bases!$D$11,IF(AQ125&lt;Bases!$E$13,Bases!$D$12,Bases!$D$13))))))</f>
        <v>Laisser fermenter</v>
      </c>
      <c r="AR126" s="44" t="str">
        <f>IF(AR123="",Bases!$D$20,IF(AR123=0,"",IF(AR125&lt;Bases!$E$14,Bases!$D$16,IF(AR125&lt;Bases!$E$11,Bases!$D$14,IF(AR125&lt;Bases!$E$12,Bases!$D$11,IF(AR125&lt;Bases!$E$13,Bases!$D$12,Bases!$D$13))))))</f>
        <v>Laisser fermenter</v>
      </c>
      <c r="AS126" s="44" t="str">
        <f>IF(AS123="",Bases!$D$20,IF(AS123=0,"",IF(AS125&lt;Bases!$E$14,Bases!$D$16,IF(AS125&lt;Bases!$E$11,Bases!$D$14,IF(AS125&lt;Bases!$E$12,Bases!$D$11,IF(AS125&lt;Bases!$E$13,Bases!$D$12,Bases!$D$13))))))</f>
        <v>Laisser fermenter</v>
      </c>
      <c r="AT126" s="44" t="str">
        <f>IF(AT123="",Bases!$D$20,IF(AT123=0,"",IF(AT125&lt;Bases!$E$14,Bases!$D$16,IF(AT125&lt;Bases!$E$11,Bases!$D$14,IF(AT125&lt;Bases!$E$12,Bases!$D$11,IF(AT125&lt;Bases!$E$13,Bases!$D$12,Bases!$D$13))))))</f>
        <v>Laisser fermenter</v>
      </c>
      <c r="AU126" s="44" t="str">
        <f>IF(AU123="",Bases!$D$20,IF(AU123=0,"",IF(AU125&lt;Bases!$E$14,Bases!$D$16,IF(AU125&lt;Bases!$E$11,Bases!$D$14,IF(AU125&lt;Bases!$E$12,Bases!$D$11,IF(AU125&lt;Bases!$E$13,Bases!$D$12,Bases!$D$13))))))</f>
        <v>Laisser fermenter</v>
      </c>
      <c r="AV126" s="44" t="str">
        <f>IF(AV123="",Bases!$D$20,IF(AV123=0,"",IF(AV125&lt;Bases!$E$14,Bases!$D$16,IF(AV125&lt;Bases!$E$11,Bases!$D$14,IF(AV125&lt;Bases!$E$12,Bases!$D$11,IF(AV125&lt;Bases!$E$13,Bases!$D$12,Bases!$D$13))))))</f>
        <v>Laisser fermenter</v>
      </c>
      <c r="AW126" s="44" t="str">
        <f>IF(AW123="",Bases!$D$20,IF(AW123=0,"",IF(AW125&lt;Bases!$E$14,Bases!$D$16,IF(AW125&lt;Bases!$E$11,Bases!$D$14,IF(AW125&lt;Bases!$E$12,Bases!$D$11,IF(AW125&lt;Bases!$E$13,Bases!$D$12,Bases!$D$13))))))</f>
        <v>Laisser fermenter</v>
      </c>
      <c r="AX126" s="44" t="str">
        <f>IF(AX123="",Bases!$D$20,IF(AX123=0,"",IF(AX125&lt;Bases!$E$14,Bases!$D$16,IF(AX125&lt;Bases!$E$11,Bases!$D$14,IF(AX125&lt;Bases!$E$12,Bases!$D$11,IF(AX125&lt;Bases!$E$13,Bases!$D$12,Bases!$D$13))))))</f>
        <v>Laisser fermenter</v>
      </c>
      <c r="AY126" s="44" t="str">
        <f>IF(AY123="",Bases!$D$20,IF(AY123=0,"",IF(AY125&lt;Bases!$E$14,Bases!$D$16,IF(AY125&lt;Bases!$E$11,Bases!$D$14,IF(AY125&lt;Bases!$E$12,Bases!$D$11,IF(AY125&lt;Bases!$E$13,Bases!$D$12,Bases!$D$13))))))</f>
        <v>Laisser fermenter</v>
      </c>
      <c r="AZ126" s="44" t="str">
        <f>IF(AZ123="",Bases!$D$20,IF(AZ123=0,"",IF(AZ125&lt;Bases!$E$14,Bases!$D$16,IF(AZ125&lt;Bases!$E$11,Bases!$D$14,IF(AZ125&lt;Bases!$E$12,Bases!$D$11,IF(AZ125&lt;Bases!$E$13,Bases!$D$12,Bases!$D$13))))))</f>
        <v>Laisser fermenter</v>
      </c>
      <c r="BA126" s="44" t="str">
        <f>IF(BA123="",Bases!$D$20,IF(BA123=0,"",IF(BA125&lt;Bases!$E$14,Bases!$D$16,IF(BA125&lt;Bases!$E$11,Bases!$D$14,IF(BA125&lt;Bases!$E$12,Bases!$D$11,IF(BA125&lt;Bases!$E$13,Bases!$D$12,Bases!$D$13))))))</f>
        <v>Laisser fermenter</v>
      </c>
      <c r="BB126" s="44" t="str">
        <f>IF(BB123="",Bases!$D$20,IF(BB123=0,"",IF(BB125&lt;Bases!$E$14,Bases!$D$16,IF(BB125&lt;Bases!$E$11,Bases!$D$14,IF(BB125&lt;Bases!$E$12,Bases!$D$11,IF(BB125&lt;Bases!$E$13,Bases!$D$12,Bases!$D$13))))))</f>
        <v>Laisser fermenter</v>
      </c>
      <c r="BC126" s="44" t="str">
        <f>IF(BC123="",Bases!$D$20,IF(BC123=0,"",IF(BC125&lt;Bases!$E$14,Bases!$D$16,IF(BC125&lt;Bases!$E$11,Bases!$D$14,IF(BC125&lt;Bases!$E$12,Bases!$D$11,IF(BC125&lt;Bases!$E$13,Bases!$D$12,Bases!$D$13))))))</f>
        <v>Laisser fermenter</v>
      </c>
      <c r="BD126" s="44" t="str">
        <f>IF(BD123="",Bases!$D$20,IF(BD123=0,"",IF(BD125&lt;Bases!$E$14,Bases!$D$16,IF(BD125&lt;Bases!$E$11,Bases!$D$14,IF(BD125&lt;Bases!$E$12,Bases!$D$11,IF(BD125&lt;Bases!$E$13,Bases!$D$12,Bases!$D$13))))))</f>
        <v>Laisser fermenter</v>
      </c>
      <c r="BE126" s="44" t="str">
        <f>IF(BE123="",Bases!$D$20,IF(BE123=0,"",IF(BE125&lt;Bases!$E$14,Bases!$D$16,IF(BE125&lt;Bases!$E$11,Bases!$D$14,IF(BE125&lt;Bases!$E$12,Bases!$D$11,IF(BE125&lt;Bases!$E$13,Bases!$D$12,Bases!$D$13))))))</f>
        <v>Laisser fermenter</v>
      </c>
      <c r="BF126" s="44" t="str">
        <f>IF(BF123="",Bases!$D$20,IF(BF123=0,"",IF(BF125&lt;Bases!$E$14,Bases!$D$16,IF(BF125&lt;Bases!$E$11,Bases!$D$14,IF(BF125&lt;Bases!$E$12,Bases!$D$11,IF(BF125&lt;Bases!$E$13,Bases!$D$12,Bases!$D$13))))))</f>
        <v>Laisser fermenter</v>
      </c>
      <c r="BG126" s="44" t="str">
        <f>IF(BG123="",Bases!$D$20,IF(BG123=0,"",IF(BG125&lt;Bases!$E$14,Bases!$D$16,IF(BG125&lt;Bases!$E$11,Bases!$D$14,IF(BG125&lt;Bases!$E$12,Bases!$D$11,IF(BG125&lt;Bases!$E$13,Bases!$D$12,Bases!$D$13))))))</f>
        <v>Laisser fermenter</v>
      </c>
      <c r="BH126" s="44" t="str">
        <f>IF(BH123="",Bases!$D$20,IF(BH123=0,"",IF(BH125&lt;Bases!$E$14,Bases!$D$16,IF(BH125&lt;Bases!$E$11,Bases!$D$14,IF(BH125&lt;Bases!$E$12,Bases!$D$11,IF(BH125&lt;Bases!$E$13,Bases!$D$12,Bases!$D$13))))))</f>
        <v>Laisser fermenter</v>
      </c>
      <c r="BI126" s="44" t="str">
        <f>IF(BI123="",Bases!$D$20,IF(BI123=0,"",IF(BI125&lt;Bases!$E$14,Bases!$D$16,IF(BI125&lt;Bases!$E$11,Bases!$D$14,IF(BI125&lt;Bases!$E$12,Bases!$D$11,IF(BI125&lt;Bases!$E$13,Bases!$D$12,Bases!$D$13))))))</f>
        <v>Laisser fermenter</v>
      </c>
      <c r="BJ126" s="44" t="str">
        <f>IF(BJ123="",Bases!$D$20,IF(BJ123=0,"",IF(BJ125&lt;Bases!$E$14,Bases!$D$16,IF(BJ125&lt;Bases!$E$11,Bases!$D$14,IF(BJ125&lt;Bases!$E$12,Bases!$D$11,IF(BJ125&lt;Bases!$E$13,Bases!$D$12,Bases!$D$13))))))</f>
        <v>Laisser fermenter</v>
      </c>
      <c r="BK126" s="61" t="s">
        <v>102</v>
      </c>
      <c r="BL126" s="51" t="s">
        <v>17</v>
      </c>
      <c r="BM126" s="51" t="s">
        <v>18</v>
      </c>
      <c r="BN126" s="51" t="s">
        <v>19</v>
      </c>
      <c r="BO126" s="51" t="s">
        <v>20</v>
      </c>
    </row>
    <row r="127" spans="3:67" ht="18" hidden="1" customHeight="1" x14ac:dyDescent="0.2">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12"/>
      <c r="AC127" s="12"/>
      <c r="AD127" s="12"/>
      <c r="AE127" s="12"/>
      <c r="AF127" s="12"/>
      <c r="AG127" s="12"/>
      <c r="AH127" s="12"/>
      <c r="AI127" s="12"/>
      <c r="AJ127" s="12"/>
      <c r="AK127" s="12"/>
      <c r="AL127" s="12"/>
      <c r="AM127" s="12"/>
      <c r="AN127" s="12"/>
      <c r="AO127" s="12"/>
      <c r="AP127" s="12"/>
      <c r="AQ127" s="12"/>
      <c r="AR127" s="12"/>
      <c r="AS127" s="12"/>
      <c r="AT127" s="12"/>
      <c r="AU127" s="12"/>
      <c r="AV127" s="12"/>
      <c r="AW127" s="12"/>
      <c r="AX127" s="12"/>
      <c r="AY127" s="12"/>
      <c r="AZ127" s="12"/>
      <c r="BA127" s="12"/>
      <c r="BB127" s="12"/>
      <c r="BC127" s="12"/>
      <c r="BD127" s="12"/>
      <c r="BE127" s="12"/>
      <c r="BF127" s="12"/>
      <c r="BG127" s="12"/>
      <c r="BH127" s="12"/>
      <c r="BI127" s="12"/>
      <c r="BJ127" s="12"/>
      <c r="BK127" s="59"/>
      <c r="BL127" s="45"/>
      <c r="BM127" s="45"/>
      <c r="BN127" s="45"/>
      <c r="BO127" s="45"/>
    </row>
    <row r="128" spans="3:67" ht="18" hidden="1" customHeight="1" x14ac:dyDescent="0.2">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12"/>
      <c r="AC128" s="12"/>
      <c r="AD128" s="12"/>
      <c r="AE128" s="12"/>
      <c r="AF128" s="12"/>
      <c r="AG128" s="12"/>
      <c r="AH128" s="12"/>
      <c r="AI128" s="12"/>
      <c r="AJ128" s="12"/>
      <c r="AK128" s="12"/>
      <c r="AL128" s="12"/>
      <c r="AM128" s="12"/>
      <c r="AN128" s="12"/>
      <c r="AO128" s="12"/>
      <c r="AP128" s="12"/>
      <c r="AQ128" s="12"/>
      <c r="AR128" s="12"/>
      <c r="AS128" s="12"/>
      <c r="AT128" s="12"/>
      <c r="AU128" s="12"/>
      <c r="AV128" s="12"/>
      <c r="AW128" s="12"/>
      <c r="AX128" s="12"/>
      <c r="AY128" s="12"/>
      <c r="AZ128" s="12"/>
      <c r="BA128" s="12"/>
      <c r="BB128" s="12"/>
      <c r="BC128" s="12"/>
      <c r="BD128" s="12"/>
      <c r="BE128" s="12"/>
      <c r="BF128" s="12"/>
      <c r="BG128" s="12"/>
      <c r="BH128" s="12"/>
      <c r="BI128" s="12"/>
      <c r="BJ128" s="12"/>
      <c r="BK128" s="64" t="s">
        <v>104</v>
      </c>
    </row>
    <row r="129" spans="3:67" ht="18" hidden="1" customHeight="1" x14ac:dyDescent="0.2">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65"/>
    </row>
    <row r="130" spans="3:67" ht="18" hidden="1" customHeight="1" thickBot="1" x14ac:dyDescent="0.25">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65"/>
      <c r="BL130" s="57"/>
      <c r="BM130" s="15"/>
      <c r="BN130" s="15"/>
      <c r="BO130" s="15"/>
    </row>
    <row r="131" spans="3:67" ht="18" hidden="1" customHeight="1" thickBot="1" x14ac:dyDescent="0.25">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61" t="s">
        <v>102</v>
      </c>
      <c r="BL131" s="51"/>
      <c r="BM131" s="51"/>
      <c r="BN131" s="51"/>
      <c r="BO131" s="51"/>
    </row>
    <row r="132" spans="3:67" ht="6" customHeight="1" thickTop="1" thickBot="1" x14ac:dyDescent="0.2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59"/>
      <c r="BL132" s="45"/>
      <c r="BM132" s="45"/>
      <c r="BN132" s="45"/>
      <c r="BO132" s="45"/>
    </row>
    <row r="133" spans="3:67" ht="20" customHeight="1" thickTop="1" x14ac:dyDescent="0.2">
      <c r="C133" s="50" t="s">
        <v>101</v>
      </c>
      <c r="D133" s="40">
        <f t="shared" ref="D133" si="134">E133</f>
        <v>1E-3</v>
      </c>
      <c r="E133" s="40">
        <v>1E-3</v>
      </c>
      <c r="F133" s="40">
        <f t="shared" ref="F133" si="135">E133</f>
        <v>1E-3</v>
      </c>
      <c r="G133" s="40">
        <f t="shared" ref="G133" si="136">F133</f>
        <v>1E-3</v>
      </c>
      <c r="H133" s="40">
        <f t="shared" ref="H133" si="137">G133</f>
        <v>1E-3</v>
      </c>
      <c r="I133" s="40">
        <f t="shared" ref="I133" si="138">H133</f>
        <v>1E-3</v>
      </c>
      <c r="J133" s="40">
        <f t="shared" ref="J133" si="139">I133</f>
        <v>1E-3</v>
      </c>
      <c r="K133" s="40">
        <f t="shared" ref="K133" si="140">J133</f>
        <v>1E-3</v>
      </c>
      <c r="L133" s="40">
        <f t="shared" ref="L133" si="141">K133</f>
        <v>1E-3</v>
      </c>
      <c r="M133" s="40">
        <f t="shared" ref="M133" si="142">L133</f>
        <v>1E-3</v>
      </c>
      <c r="N133" s="40">
        <f t="shared" ref="N133" si="143">M133</f>
        <v>1E-3</v>
      </c>
      <c r="O133" s="40">
        <f t="shared" ref="O133" si="144">N133</f>
        <v>1E-3</v>
      </c>
      <c r="P133" s="40">
        <f t="shared" ref="P133" si="145">O133</f>
        <v>1E-3</v>
      </c>
      <c r="Q133" s="40">
        <f t="shared" ref="Q133" si="146">P133</f>
        <v>1E-3</v>
      </c>
      <c r="R133" s="40">
        <f t="shared" ref="R133" si="147">Q133</f>
        <v>1E-3</v>
      </c>
      <c r="S133" s="40">
        <f t="shared" ref="S133" si="148">R133</f>
        <v>1E-3</v>
      </c>
      <c r="T133" s="40">
        <f t="shared" ref="T133" si="149">S133</f>
        <v>1E-3</v>
      </c>
      <c r="U133" s="40">
        <f t="shared" ref="U133" si="150">T133</f>
        <v>1E-3</v>
      </c>
      <c r="V133" s="40">
        <f t="shared" ref="V133" si="151">U133</f>
        <v>1E-3</v>
      </c>
      <c r="W133" s="40">
        <f t="shared" ref="W133" si="152">V133</f>
        <v>1E-3</v>
      </c>
      <c r="X133" s="40">
        <f t="shared" ref="X133" si="153">W133</f>
        <v>1E-3</v>
      </c>
      <c r="Y133" s="40">
        <f t="shared" ref="Y133" si="154">X133</f>
        <v>1E-3</v>
      </c>
      <c r="Z133" s="40">
        <f t="shared" ref="Z133" si="155">Y133</f>
        <v>1E-3</v>
      </c>
      <c r="AA133" s="40">
        <f t="shared" ref="AA133" si="156">Z133</f>
        <v>1E-3</v>
      </c>
      <c r="AB133" s="40">
        <f t="shared" ref="AB133" si="157">AA133</f>
        <v>1E-3</v>
      </c>
      <c r="AC133" s="40">
        <f t="shared" ref="AC133" si="158">AB133</f>
        <v>1E-3</v>
      </c>
      <c r="AD133" s="40">
        <f t="shared" ref="AD133" si="159">AC133</f>
        <v>1E-3</v>
      </c>
      <c r="AE133" s="40">
        <f t="shared" ref="AE133" si="160">AD133</f>
        <v>1E-3</v>
      </c>
      <c r="AF133" s="40">
        <f t="shared" ref="AF133" si="161">AE133</f>
        <v>1E-3</v>
      </c>
      <c r="AG133" s="40">
        <f t="shared" ref="AG133" si="162">AF133</f>
        <v>1E-3</v>
      </c>
      <c r="AH133" s="40">
        <f t="shared" ref="AH133" si="163">AG133</f>
        <v>1E-3</v>
      </c>
      <c r="AI133" s="40">
        <f t="shared" ref="AI133" si="164">AH133</f>
        <v>1E-3</v>
      </c>
      <c r="AJ133" s="40">
        <f t="shared" ref="AJ133" si="165">AI133</f>
        <v>1E-3</v>
      </c>
      <c r="AK133" s="40">
        <f t="shared" ref="AK133" si="166">AJ133</f>
        <v>1E-3</v>
      </c>
      <c r="AL133" s="40">
        <f t="shared" ref="AL133" si="167">AK133</f>
        <v>1E-3</v>
      </c>
      <c r="AM133" s="40">
        <f t="shared" ref="AM133" si="168">AL133</f>
        <v>1E-3</v>
      </c>
      <c r="AN133" s="40">
        <f t="shared" ref="AN133" si="169">AM133</f>
        <v>1E-3</v>
      </c>
      <c r="AO133" s="40">
        <f t="shared" ref="AO133" si="170">AN133</f>
        <v>1E-3</v>
      </c>
      <c r="AP133" s="40">
        <f t="shared" ref="AP133" si="171">AO133</f>
        <v>1E-3</v>
      </c>
      <c r="AQ133" s="40">
        <f t="shared" ref="AQ133" si="172">AP133</f>
        <v>1E-3</v>
      </c>
      <c r="AR133" s="40">
        <f t="shared" ref="AR133" si="173">AQ133</f>
        <v>1E-3</v>
      </c>
      <c r="AS133" s="40">
        <f t="shared" ref="AS133" si="174">AR133</f>
        <v>1E-3</v>
      </c>
      <c r="AT133" s="40">
        <f t="shared" ref="AT133" si="175">AS133</f>
        <v>1E-3</v>
      </c>
      <c r="AU133" s="40">
        <f t="shared" ref="AU133" si="176">AT133</f>
        <v>1E-3</v>
      </c>
      <c r="AV133" s="40">
        <f t="shared" ref="AV133" si="177">AU133</f>
        <v>1E-3</v>
      </c>
      <c r="AW133" s="40">
        <f t="shared" ref="AW133" si="178">AV133</f>
        <v>1E-3</v>
      </c>
      <c r="AX133" s="40">
        <f t="shared" ref="AX133" si="179">AW133</f>
        <v>1E-3</v>
      </c>
      <c r="AY133" s="40">
        <f t="shared" ref="AY133" si="180">AX133</f>
        <v>1E-3</v>
      </c>
      <c r="AZ133" s="40">
        <f t="shared" ref="AZ133" si="181">AY133</f>
        <v>1E-3</v>
      </c>
      <c r="BA133" s="40">
        <f t="shared" ref="BA133" si="182">AZ133</f>
        <v>1E-3</v>
      </c>
      <c r="BB133" s="40">
        <f t="shared" ref="BB133" si="183">BA133</f>
        <v>1E-3</v>
      </c>
      <c r="BC133" s="40">
        <f t="shared" ref="BC133" si="184">BB133</f>
        <v>1E-3</v>
      </c>
      <c r="BD133" s="40">
        <f t="shared" ref="BD133" si="185">BC133</f>
        <v>1E-3</v>
      </c>
      <c r="BE133" s="40">
        <f t="shared" ref="BE133" si="186">BD133</f>
        <v>1E-3</v>
      </c>
      <c r="BF133" s="40">
        <f t="shared" ref="BF133" si="187">BE133</f>
        <v>1E-3</v>
      </c>
      <c r="BG133" s="40">
        <f t="shared" ref="BG133" si="188">BF133</f>
        <v>1E-3</v>
      </c>
      <c r="BH133" s="40">
        <f t="shared" ref="BH133" si="189">BG133</f>
        <v>1E-3</v>
      </c>
      <c r="BI133" s="40">
        <f t="shared" ref="BI133" si="190">BH133</f>
        <v>1E-3</v>
      </c>
      <c r="BJ133" s="53">
        <f t="shared" ref="BJ133" si="191">BI133</f>
        <v>1E-3</v>
      </c>
      <c r="BK133" s="64" t="s">
        <v>104</v>
      </c>
    </row>
    <row r="134" spans="3:67" ht="20" hidden="1" customHeight="1" x14ac:dyDescent="0.2">
      <c r="D134">
        <v>0</v>
      </c>
      <c r="E134" s="9">
        <v>0</v>
      </c>
      <c r="F134" s="10">
        <f>IF(AVERAGE(E133,F133)&gt;Bases!$E$18,(AVERAGE(E133,F133)-Bases!$E$18)*(F$21-E$21),0)</f>
        <v>0</v>
      </c>
      <c r="G134" s="10">
        <f>IF(AVERAGE(F133,G133)&gt;Bases!$E$18,(AVERAGE(F133,G133)-Bases!$E$18)*(G$21-F$21),0)</f>
        <v>0</v>
      </c>
      <c r="H134" s="10">
        <f>IF(AVERAGE(G133,H133)&gt;Bases!$E$18,(AVERAGE(G133,H133)-Bases!$E$18)*(H$21-G$21),0)</f>
        <v>0</v>
      </c>
      <c r="I134" s="10">
        <f>IF(AVERAGE(H133,I133)&gt;Bases!$E$18,(AVERAGE(H133,I133)-Bases!$E$18)*(I$21-H$21),0)</f>
        <v>0</v>
      </c>
      <c r="J134" s="10">
        <f>IF(AVERAGE(I133,J133)&gt;Bases!$E$18,(AVERAGE(I133,J133)-Bases!$E$18)*(J$21-I$21),0)</f>
        <v>0</v>
      </c>
      <c r="K134" s="10">
        <f>IF(AVERAGE(J133,K133)&gt;Bases!$E$18,(AVERAGE(J133,K133)-Bases!$E$18)*(K$21-J$21),0)</f>
        <v>0</v>
      </c>
      <c r="L134" s="10">
        <f>IF(AVERAGE(K133,L133)&gt;Bases!$E$18,(AVERAGE(K133,L133)-Bases!$E$18)*(L$21-K$21),0)</f>
        <v>0</v>
      </c>
      <c r="M134" s="10">
        <f>IF(AVERAGE(L133,M133)&gt;Bases!$E$18,(AVERAGE(L133,M133)-Bases!$E$18)*(M$21-L$21),0)</f>
        <v>0</v>
      </c>
      <c r="N134" s="10">
        <f>IF(AVERAGE(M133,N133)&gt;Bases!$E$18,(AVERAGE(M133,N133)-Bases!$E$18)*(N$21-M$21),0)</f>
        <v>0</v>
      </c>
      <c r="O134" s="10">
        <f>IF(AVERAGE(N133,O133)&gt;Bases!$E$18,(AVERAGE(N133,O133)-Bases!$E$18)*(O$21-N$21),0)</f>
        <v>0</v>
      </c>
      <c r="P134" s="10">
        <f>IF(AVERAGE(O133,P133)&gt;Bases!$E$18,(AVERAGE(O133,P133)-Bases!$E$18)*(P$21-O$21),0)</f>
        <v>0</v>
      </c>
      <c r="Q134" s="10">
        <f>IF(AVERAGE(P133,Q133)&gt;Bases!$E$18,(AVERAGE(P133,Q133)-Bases!$E$18)*(Q$21-P$21),0)</f>
        <v>0</v>
      </c>
      <c r="R134" s="10">
        <f>IF(AVERAGE(Q133,R133)&gt;Bases!$E$18,(AVERAGE(Q133,R133)-Bases!$E$18)*(R$21-Q$21),0)</f>
        <v>0</v>
      </c>
      <c r="S134" s="10">
        <f>IF(AVERAGE(R133,S133)&gt;Bases!$E$18,(AVERAGE(R133,S133)-Bases!$E$18)*(S$21-R$21),0)</f>
        <v>0</v>
      </c>
      <c r="T134" s="10">
        <f>IF(AVERAGE(S133,T133)&gt;Bases!$E$18,(AVERAGE(S133,T133)-Bases!$E$18)*(T$21-S$21),0)</f>
        <v>0</v>
      </c>
      <c r="U134" s="10">
        <f>IF(AVERAGE(T133,U133)&gt;Bases!$E$18,(AVERAGE(T133,U133)-Bases!$E$18)*(U$21-T$21),0)</f>
        <v>0</v>
      </c>
      <c r="V134" s="10">
        <f>IF(AVERAGE(U133,V133)&gt;Bases!$E$18,(AVERAGE(U133,V133)-Bases!$E$18)*(V$21-U$21),0)</f>
        <v>0</v>
      </c>
      <c r="W134" s="10">
        <f>IF(AVERAGE(V133,W133)&gt;Bases!$E$18,(AVERAGE(V133,W133)-Bases!$E$18)*(W$21-V$21),0)</f>
        <v>0</v>
      </c>
      <c r="X134" s="10">
        <f>IF(AVERAGE(W133,X133)&gt;Bases!$E$18,(AVERAGE(W133,X133)-Bases!$E$18)*(X$21-W$21),0)</f>
        <v>0</v>
      </c>
      <c r="Y134" s="10">
        <f>IF(AVERAGE(X133,Y133)&gt;Bases!$E$18,(AVERAGE(X133,Y133)-Bases!$E$18)*(Y$21-X$21),0)</f>
        <v>0</v>
      </c>
      <c r="Z134" s="10">
        <f>IF(AVERAGE(Y133,Z133)&gt;Bases!$E$18,(AVERAGE(Y133,Z133)-Bases!$E$18)*(Z$21-Y$21),0)</f>
        <v>0</v>
      </c>
      <c r="AA134" s="10">
        <f>IF(AVERAGE(Z133,AA133)&gt;Bases!$E$18,(AVERAGE(Z133,AA133)-Bases!$E$18)*(AA$21-Z$21),0)</f>
        <v>0</v>
      </c>
      <c r="AB134" s="10">
        <f>IF(AVERAGE(AA133,AB133)&gt;Bases!$E$18,(AVERAGE(AA133,AB133)-Bases!$E$18)*(AB$21-AA$21),0)</f>
        <v>0</v>
      </c>
      <c r="AC134" s="10">
        <f>IF(AVERAGE(AB133,AC133)&gt;Bases!$E$18,(AVERAGE(AB133,AC133)-Bases!$E$18)*(AC$21-AB$21),0)</f>
        <v>0</v>
      </c>
      <c r="AD134" s="10">
        <f>IF(AVERAGE(AC133,AD133)&gt;Bases!$E$18,(AVERAGE(AC133,AD133)-Bases!$E$18)*(AD$21-AC$21),0)</f>
        <v>0</v>
      </c>
      <c r="AE134" s="10">
        <f>IF(AVERAGE(AD133,AE133)&gt;Bases!$E$18,(AVERAGE(AD133,AE133)-Bases!$E$18)*(AE$21-AD$21),0)</f>
        <v>0</v>
      </c>
      <c r="AF134" s="10">
        <f>IF(AVERAGE(AE133,AF133)&gt;Bases!$E$18,(AVERAGE(AE133,AF133)-Bases!$E$18)*(AF$21-AE$21),0)</f>
        <v>0</v>
      </c>
      <c r="AG134" s="10">
        <f>IF(AVERAGE(AF133,AG133)&gt;Bases!$E$18,(AVERAGE(AF133,AG133)-Bases!$E$18)*(AG$21-AF$21),0)</f>
        <v>0</v>
      </c>
      <c r="AH134" s="10">
        <f>IF(AVERAGE(AG133,AH133)&gt;Bases!$E$18,(AVERAGE(AG133,AH133)-Bases!$E$18)*(AH$21-AG$21),0)</f>
        <v>0</v>
      </c>
      <c r="AI134" s="10">
        <f>IF(AVERAGE(AH133,AI133)&gt;Bases!$E$18,(AVERAGE(AH133,AI133)-Bases!$E$18)*(AI$21-AH$21),0)</f>
        <v>0</v>
      </c>
      <c r="AJ134" s="10">
        <f>IF(AVERAGE(AI133,AJ133)&gt;Bases!$E$18,(AVERAGE(AI133,AJ133)-Bases!$E$18)*(AJ$21-AI$21),0)</f>
        <v>0</v>
      </c>
      <c r="AK134" s="10">
        <f>IF(AVERAGE(AJ133,AK133)&gt;Bases!$E$18,(AVERAGE(AJ133,AK133)-Bases!$E$18)*(AK$21-AJ$21),0)</f>
        <v>0</v>
      </c>
      <c r="AL134" s="10">
        <f>IF(AVERAGE(AK133,AL133)&gt;Bases!$E$18,(AVERAGE(AK133,AL133)-Bases!$E$18)*(AL$21-AK$21),0)</f>
        <v>0</v>
      </c>
      <c r="AM134" s="10">
        <f>IF(AVERAGE(AL133,AM133)&gt;Bases!$E$18,(AVERAGE(AL133,AM133)-Bases!$E$18)*(AM$21-AL$21),0)</f>
        <v>0</v>
      </c>
      <c r="AN134" s="10">
        <f>IF(AVERAGE(AM133,AN133)&gt;Bases!$E$18,(AVERAGE(AM133,AN133)-Bases!$E$18)*(AN$21-AM$21),0)</f>
        <v>0</v>
      </c>
      <c r="AO134" s="10">
        <f>IF(AVERAGE(AN133,AO133)&gt;Bases!$E$18,(AVERAGE(AN133,AO133)-Bases!$E$18)*(AO$21-AN$21),0)</f>
        <v>0</v>
      </c>
      <c r="AP134" s="10">
        <f>IF(AVERAGE(AO133,AP133)&gt;Bases!$E$18,(AVERAGE(AO133,AP133)-Bases!$E$18)*(AP$21-AO$21),0)</f>
        <v>0</v>
      </c>
      <c r="AQ134" s="10">
        <f>IF(AVERAGE(AP133,AQ133)&gt;Bases!$E$18,(AVERAGE(AP133,AQ133)-Bases!$E$18)*(AQ$21-AP$21),0)</f>
        <v>0</v>
      </c>
      <c r="AR134" s="10">
        <f>IF(AVERAGE(AQ133,AR133)&gt;Bases!$E$18,(AVERAGE(AQ133,AR133)-Bases!$E$18)*(AR$21-AQ$21),0)</f>
        <v>0</v>
      </c>
      <c r="AS134" s="10">
        <f>IF(AVERAGE(AR133,AS133)&gt;Bases!$E$18,(AVERAGE(AR133,AS133)-Bases!$E$18)*(AS$21-AR$21),0)</f>
        <v>0</v>
      </c>
      <c r="AT134" s="10">
        <f>IF(AVERAGE(AS133,AT133)&gt;Bases!$E$18,(AVERAGE(AS133,AT133)-Bases!$E$18)*(AT$21-AS$21),0)</f>
        <v>0</v>
      </c>
      <c r="AU134" s="10">
        <f>IF(AVERAGE(AT133,AU133)&gt;Bases!$E$18,(AVERAGE(AT133,AU133)-Bases!$E$18)*(AU$21-AT$21),0)</f>
        <v>0</v>
      </c>
      <c r="AV134" s="10">
        <f>IF(AVERAGE(AU133,AV133)&gt;Bases!$E$18,(AVERAGE(AU133,AV133)-Bases!$E$18)*(AV$21-AU$21),0)</f>
        <v>0</v>
      </c>
      <c r="AW134" s="10">
        <f>IF(AVERAGE(AV133,AW133)&gt;Bases!$E$18,(AVERAGE(AV133,AW133)-Bases!$E$18)*(AW$21-AV$21),0)</f>
        <v>0</v>
      </c>
      <c r="AX134" s="10">
        <f>IF(AVERAGE(AW133,AX133)&gt;Bases!$E$18,(AVERAGE(AW133,AX133)-Bases!$E$18)*(AX$21-AW$21),0)</f>
        <v>0</v>
      </c>
      <c r="AY134" s="10">
        <f>IF(AVERAGE(AX133,AY133)&gt;Bases!$E$18,(AVERAGE(AX133,AY133)-Bases!$E$18)*(AY$21-AX$21),0)</f>
        <v>0</v>
      </c>
      <c r="AZ134" s="10">
        <f>IF(AVERAGE(AY133,AZ133)&gt;Bases!$E$18,(AVERAGE(AY133,AZ133)-Bases!$E$18)*(AZ$21-AY$21),0)</f>
        <v>0</v>
      </c>
      <c r="BA134" s="10">
        <f>IF(AVERAGE(AZ133,BA133)&gt;Bases!$E$18,(AVERAGE(AZ133,BA133)-Bases!$E$18)*(BA$21-AZ$21),0)</f>
        <v>0</v>
      </c>
      <c r="BB134" s="10">
        <f>IF(AVERAGE(BA133,BB133)&gt;Bases!$E$18,(AVERAGE(BA133,BB133)-Bases!$E$18)*(BB$21-BA$21),0)</f>
        <v>0</v>
      </c>
      <c r="BC134" s="10">
        <f>IF(AVERAGE(BB133,BC133)&gt;Bases!$E$18,(AVERAGE(BB133,BC133)-Bases!$E$18)*(BC$21-BB$21),0)</f>
        <v>0</v>
      </c>
      <c r="BD134" s="10">
        <f>IF(AVERAGE(BC133,BD133)&gt;Bases!$E$18,(AVERAGE(BC133,BD133)-Bases!$E$18)*(BD$21-BC$21),0)</f>
        <v>0</v>
      </c>
      <c r="BE134" s="10">
        <f>IF(AVERAGE(BD133,BE133)&gt;Bases!$E$18,(AVERAGE(BD133,BE133)-Bases!$E$18)*(BE$21-BD$21),0)</f>
        <v>0</v>
      </c>
      <c r="BF134" s="10">
        <f>IF(AVERAGE(BE133,BF133)&gt;Bases!$E$18,(AVERAGE(BE133,BF133)-Bases!$E$18)*(BF$21-BE$21),0)</f>
        <v>0</v>
      </c>
      <c r="BG134" s="10">
        <f>IF(AVERAGE(BF133,BG133)&gt;Bases!$E$18,(AVERAGE(BF133,BG133)-Bases!$E$18)*(BG$21-BF$21),0)</f>
        <v>0</v>
      </c>
      <c r="BH134" s="10">
        <f>IF(AVERAGE(BG133,BH133)&gt;Bases!$E$18,(AVERAGE(BG133,BH133)-Bases!$E$18)*(BH$21-BG$21),0)</f>
        <v>0</v>
      </c>
      <c r="BI134" s="10">
        <f>IF(AVERAGE(BH133,BI133)&gt;Bases!$E$18,(AVERAGE(BH133,BI133)-Bases!$E$18)*(BI$21-BH$21),0)</f>
        <v>0</v>
      </c>
      <c r="BJ134" s="54">
        <f>IF(AVERAGE(BI133,BJ133)&gt;Bases!$E$18,(AVERAGE(BI133,BJ133)-Bases!$E$18)*(BJ$21-BI$21),0)</f>
        <v>0</v>
      </c>
      <c r="BK134" s="65"/>
    </row>
    <row r="135" spans="3:67" ht="30" customHeight="1" x14ac:dyDescent="0.2">
      <c r="C135" s="49" t="s">
        <v>100</v>
      </c>
      <c r="E135" s="28">
        <f t="shared" ref="E135" si="192">IF(E$21="","",IF(OR(E$21-D$21&gt;8,E$21-D$21&lt;0),"erreur date",IF(E133=0,"",D135+E134)))</f>
        <v>0</v>
      </c>
      <c r="F135" s="28">
        <f t="shared" ref="F135" si="193">IF(F$21="","",IF(OR(F$21-E$21&gt;8,F$21-E$21&lt;0),"erreur date",IF(F133=0,"",E135+F134)))</f>
        <v>0</v>
      </c>
      <c r="G135" s="28">
        <f t="shared" ref="G135" si="194">IF(G$21="","",IF(OR(G$21-F$21&gt;8,G$21-F$21&lt;0),"erreur date",IF(G133=0,"",F135+G134)))</f>
        <v>0</v>
      </c>
      <c r="H135" s="28">
        <f t="shared" ref="H135" si="195">IF(H$21="","",IF(OR(H$21-G$21&gt;8,H$21-G$21&lt;0),"erreur date",IF(H133=0,"",G135+H134)))</f>
        <v>0</v>
      </c>
      <c r="I135" s="28">
        <f t="shared" ref="I135" si="196">IF(I$21="","",IF(OR(I$21-H$21&gt;8,I$21-H$21&lt;0),"erreur date",IF(I133=0,"",H135+I134)))</f>
        <v>0</v>
      </c>
      <c r="J135" s="28">
        <f t="shared" ref="J135" si="197">IF(J$21="","",IF(OR(J$21-I$21&gt;8,J$21-I$21&lt;0),"erreur date",IF(J133=0,"",I135+J134)))</f>
        <v>0</v>
      </c>
      <c r="K135" s="28">
        <f t="shared" ref="K135" si="198">IF(K$21="","",IF(OR(K$21-J$21&gt;8,K$21-J$21&lt;0),"erreur date",IF(K133=0,"",J135+K134)))</f>
        <v>0</v>
      </c>
      <c r="L135" s="28">
        <f t="shared" ref="L135" si="199">IF(L$21="","",IF(OR(L$21-K$21&gt;8,L$21-K$21&lt;0),"erreur date",IF(L133=0,"",K135+L134)))</f>
        <v>0</v>
      </c>
      <c r="M135" s="28">
        <f t="shared" ref="M135" si="200">IF(M$21="","",IF(OR(M$21-L$21&gt;8,M$21-L$21&lt;0),"erreur date",IF(M133=0,"",L135+M134)))</f>
        <v>0</v>
      </c>
      <c r="N135" s="28">
        <f t="shared" ref="N135" si="201">IF(N$21="","",IF(OR(N$21-M$21&gt;8,N$21-M$21&lt;0),"erreur date",IF(N133=0,"",M135+N134)))</f>
        <v>0</v>
      </c>
      <c r="O135" s="28">
        <f t="shared" ref="O135" si="202">IF(O$21="","",IF(OR(O$21-N$21&gt;8,O$21-N$21&lt;0),"erreur date",IF(O133=0,"",N135+O134)))</f>
        <v>0</v>
      </c>
      <c r="P135" s="28">
        <f t="shared" ref="P135" si="203">IF(P$21="","",IF(OR(P$21-O$21&gt;8,P$21-O$21&lt;0),"erreur date",IF(P133=0,"",O135+P134)))</f>
        <v>0</v>
      </c>
      <c r="Q135" s="28">
        <f t="shared" ref="Q135" si="204">IF(Q$21="","",IF(OR(Q$21-P$21&gt;8,Q$21-P$21&lt;0),"erreur date",IF(Q133=0,"",P135+Q134)))</f>
        <v>0</v>
      </c>
      <c r="R135" s="28">
        <f t="shared" ref="R135" si="205">IF(R$21="","",IF(OR(R$21-Q$21&gt;8,R$21-Q$21&lt;0),"erreur date",IF(R133=0,"",Q135+R134)))</f>
        <v>0</v>
      </c>
      <c r="S135" s="28">
        <f t="shared" ref="S135" si="206">IF(S$21="","",IF(OR(S$21-R$21&gt;8,S$21-R$21&lt;0),"erreur date",IF(S133=0,"",R135+S134)))</f>
        <v>0</v>
      </c>
      <c r="T135" s="28">
        <f t="shared" ref="T135" si="207">IF(T$21="","",IF(OR(T$21-S$21&gt;8,T$21-S$21&lt;0),"erreur date",IF(T133=0,"",S135+T134)))</f>
        <v>0</v>
      </c>
      <c r="U135" s="28">
        <f t="shared" ref="U135" si="208">IF(U$21="","",IF(OR(U$21-T$21&gt;8,U$21-T$21&lt;0),"erreur date",IF(U133=0,"",T135+U134)))</f>
        <v>0</v>
      </c>
      <c r="V135" s="28">
        <f t="shared" ref="V135" si="209">IF(V$21="","",IF(OR(V$21-U$21&gt;8,V$21-U$21&lt;0),"erreur date",IF(V133=0,"",U135+V134)))</f>
        <v>0</v>
      </c>
      <c r="W135" s="28">
        <f t="shared" ref="W135" si="210">IF(W$21="","",IF(OR(W$21-V$21&gt;8,W$21-V$21&lt;0),"erreur date",IF(W133=0,"",V135+W134)))</f>
        <v>0</v>
      </c>
      <c r="X135" s="28">
        <f t="shared" ref="X135" si="211">IF(X$21="","",IF(OR(X$21-W$21&gt;8,X$21-W$21&lt;0),"erreur date",IF(X133=0,"",W135+X134)))</f>
        <v>0</v>
      </c>
      <c r="Y135" s="28">
        <f t="shared" ref="Y135" si="212">IF(Y$21="","",IF(OR(Y$21-X$21&gt;8,Y$21-X$21&lt;0),"erreur date",IF(Y133=0,"",X135+Y134)))</f>
        <v>0</v>
      </c>
      <c r="Z135" s="28">
        <f t="shared" ref="Z135" si="213">IF(Z$21="","",IF(OR(Z$21-Y$21&gt;8,Z$21-Y$21&lt;0),"erreur date",IF(Z133=0,"",Y135+Z134)))</f>
        <v>0</v>
      </c>
      <c r="AA135" s="28">
        <f t="shared" ref="AA135" si="214">IF(AA$21="","",IF(OR(AA$21-Z$21&gt;8,AA$21-Z$21&lt;0),"erreur date",IF(AA133=0,"",Z135+AA134)))</f>
        <v>0</v>
      </c>
      <c r="AB135" s="28">
        <f t="shared" ref="AB135" si="215">IF(AB$21="","",IF(OR(AB$21-AA$21&gt;8,AB$21-AA$21&lt;0),"erreur date",IF(AB133=0,"",AA135+AB134)))</f>
        <v>0</v>
      </c>
      <c r="AC135" s="28">
        <f t="shared" ref="AC135" si="216">IF(AC$21="","",IF(OR(AC$21-AB$21&gt;8,AC$21-AB$21&lt;0),"erreur date",IF(AC133=0,"",AB135+AC134)))</f>
        <v>0</v>
      </c>
      <c r="AD135" s="28">
        <f t="shared" ref="AD135" si="217">IF(AD$21="","",IF(OR(AD$21-AC$21&gt;8,AD$21-AC$21&lt;0),"erreur date",IF(AD133=0,"",AC135+AD134)))</f>
        <v>0</v>
      </c>
      <c r="AE135" s="28">
        <f t="shared" ref="AE135" si="218">IF(AE$21="","",IF(OR(AE$21-AD$21&gt;8,AE$21-AD$21&lt;0),"erreur date",IF(AE133=0,"",AD135+AE134)))</f>
        <v>0</v>
      </c>
      <c r="AF135" s="28">
        <f t="shared" ref="AF135" si="219">IF(AF$21="","",IF(OR(AF$21-AE$21&gt;8,AF$21-AE$21&lt;0),"erreur date",IF(AF133=0,"",AE135+AF134)))</f>
        <v>0</v>
      </c>
      <c r="AG135" s="28">
        <f t="shared" ref="AG135" si="220">IF(AG$21="","",IF(OR(AG$21-AF$21&gt;8,AG$21-AF$21&lt;0),"erreur date",IF(AG133=0,"",AF135+AG134)))</f>
        <v>0</v>
      </c>
      <c r="AH135" s="28">
        <f t="shared" ref="AH135" si="221">IF(AH$21="","",IF(OR(AH$21-AG$21&gt;8,AH$21-AG$21&lt;0),"erreur date",IF(AH133=0,"",AG135+AH134)))</f>
        <v>0</v>
      </c>
      <c r="AI135" s="28">
        <f t="shared" ref="AI135" si="222">IF(AI$21="","",IF(OR(AI$21-AH$21&gt;8,AI$21-AH$21&lt;0),"erreur date",IF(AI133=0,"",AH135+AI134)))</f>
        <v>0</v>
      </c>
      <c r="AJ135" s="28">
        <f t="shared" ref="AJ135" si="223">IF(AJ$21="","",IF(OR(AJ$21-AI$21&gt;8,AJ$21-AI$21&lt;0),"erreur date",IF(AJ133=0,"",AI135+AJ134)))</f>
        <v>0</v>
      </c>
      <c r="AK135" s="28">
        <f t="shared" ref="AK135" si="224">IF(AK$21="","",IF(OR(AK$21-AJ$21&gt;8,AK$21-AJ$21&lt;0),"erreur date",IF(AK133=0,"",AJ135+AK134)))</f>
        <v>0</v>
      </c>
      <c r="AL135" s="28">
        <f t="shared" ref="AL135" si="225">IF(AL$21="","",IF(OR(AL$21-AK$21&gt;8,AL$21-AK$21&lt;0),"erreur date",IF(AL133=0,"",AK135+AL134)))</f>
        <v>0</v>
      </c>
      <c r="AM135" s="28">
        <f t="shared" ref="AM135" si="226">IF(AM$21="","",IF(OR(AM$21-AL$21&gt;8,AM$21-AL$21&lt;0),"erreur date",IF(AM133=0,"",AL135+AM134)))</f>
        <v>0</v>
      </c>
      <c r="AN135" s="28">
        <f t="shared" ref="AN135" si="227">IF(AN$21="","",IF(OR(AN$21-AM$21&gt;8,AN$21-AM$21&lt;0),"erreur date",IF(AN133=0,"",AM135+AN134)))</f>
        <v>0</v>
      </c>
      <c r="AO135" s="28">
        <f t="shared" ref="AO135" si="228">IF(AO$21="","",IF(OR(AO$21-AN$21&gt;8,AO$21-AN$21&lt;0),"erreur date",IF(AO133=0,"",AN135+AO134)))</f>
        <v>0</v>
      </c>
      <c r="AP135" s="28">
        <f t="shared" ref="AP135" si="229">IF(AP$21="","",IF(OR(AP$21-AO$21&gt;8,AP$21-AO$21&lt;0),"erreur date",IF(AP133=0,"",AO135+AP134)))</f>
        <v>0</v>
      </c>
      <c r="AQ135" s="28">
        <f t="shared" ref="AQ135" si="230">IF(AQ$21="","",IF(OR(AQ$21-AP$21&gt;8,AQ$21-AP$21&lt;0),"erreur date",IF(AQ133=0,"",AP135+AQ134)))</f>
        <v>0</v>
      </c>
      <c r="AR135" s="28">
        <f t="shared" ref="AR135" si="231">IF(AR$21="","",IF(OR(AR$21-AQ$21&gt;8,AR$21-AQ$21&lt;0),"erreur date",IF(AR133=0,"",AQ135+AR134)))</f>
        <v>0</v>
      </c>
      <c r="AS135" s="28">
        <f t="shared" ref="AS135" si="232">IF(AS$21="","",IF(OR(AS$21-AR$21&gt;8,AS$21-AR$21&lt;0),"erreur date",IF(AS133=0,"",AR135+AS134)))</f>
        <v>0</v>
      </c>
      <c r="AT135" s="28">
        <f t="shared" ref="AT135" si="233">IF(AT$21="","",IF(OR(AT$21-AS$21&gt;8,AT$21-AS$21&lt;0),"erreur date",IF(AT133=0,"",AS135+AT134)))</f>
        <v>0</v>
      </c>
      <c r="AU135" s="28">
        <f t="shared" ref="AU135" si="234">IF(AU$21="","",IF(OR(AU$21-AT$21&gt;8,AU$21-AT$21&lt;0),"erreur date",IF(AU133=0,"",AT135+AU134)))</f>
        <v>0</v>
      </c>
      <c r="AV135" s="28">
        <f t="shared" ref="AV135" si="235">IF(AV$21="","",IF(OR(AV$21-AU$21&gt;8,AV$21-AU$21&lt;0),"erreur date",IF(AV133=0,"",AU135+AV134)))</f>
        <v>0</v>
      </c>
      <c r="AW135" s="28">
        <f t="shared" ref="AW135" si="236">IF(AW$21="","",IF(OR(AW$21-AV$21&gt;8,AW$21-AV$21&lt;0),"erreur date",IF(AW133=0,"",AV135+AW134)))</f>
        <v>0</v>
      </c>
      <c r="AX135" s="28">
        <f t="shared" ref="AX135" si="237">IF(AX$21="","",IF(OR(AX$21-AW$21&gt;8,AX$21-AW$21&lt;0),"erreur date",IF(AX133=0,"",AW135+AX134)))</f>
        <v>0</v>
      </c>
      <c r="AY135" s="28">
        <f t="shared" ref="AY135" si="238">IF(AY$21="","",IF(OR(AY$21-AX$21&gt;8,AY$21-AX$21&lt;0),"erreur date",IF(AY133=0,"",AX135+AY134)))</f>
        <v>0</v>
      </c>
      <c r="AZ135" s="28">
        <f t="shared" ref="AZ135" si="239">IF(AZ$21="","",IF(OR(AZ$21-AY$21&gt;8,AZ$21-AY$21&lt;0),"erreur date",IF(AZ133=0,"",AY135+AZ134)))</f>
        <v>0</v>
      </c>
      <c r="BA135" s="28">
        <f t="shared" ref="BA135" si="240">IF(BA$21="","",IF(OR(BA$21-AZ$21&gt;8,BA$21-AZ$21&lt;0),"erreur date",IF(BA133=0,"",AZ135+BA134)))</f>
        <v>0</v>
      </c>
      <c r="BB135" s="28">
        <f t="shared" ref="BB135" si="241">IF(BB$21="","",IF(OR(BB$21-BA$21&gt;8,BB$21-BA$21&lt;0),"erreur date",IF(BB133=0,"",BA135+BB134)))</f>
        <v>0</v>
      </c>
      <c r="BC135" s="28">
        <f t="shared" ref="BC135" si="242">IF(BC$21="","",IF(OR(BC$21-BB$21&gt;8,BC$21-BB$21&lt;0),"erreur date",IF(BC133=0,"",BB135+BC134)))</f>
        <v>0</v>
      </c>
      <c r="BD135" s="28">
        <f t="shared" ref="BD135" si="243">IF(BD$21="","",IF(OR(BD$21-BC$21&gt;8,BD$21-BC$21&lt;0),"erreur date",IF(BD133=0,"",BC135+BD134)))</f>
        <v>0</v>
      </c>
      <c r="BE135" s="28">
        <f t="shared" ref="BE135" si="244">IF(BE$21="","",IF(OR(BE$21-BD$21&gt;8,BE$21-BD$21&lt;0),"erreur date",IF(BE133=0,"",BD135+BE134)))</f>
        <v>0</v>
      </c>
      <c r="BF135" s="28">
        <f t="shared" ref="BF135" si="245">IF(BF$21="","",IF(OR(BF$21-BE$21&gt;8,BF$21-BE$21&lt;0),"erreur date",IF(BF133=0,"",BE135+BF134)))</f>
        <v>0</v>
      </c>
      <c r="BG135" s="28">
        <f t="shared" ref="BG135" si="246">IF(BG$21="","",IF(OR(BG$21-BF$21&gt;8,BG$21-BF$21&lt;0),"erreur date",IF(BG133=0,"",BF135+BG134)))</f>
        <v>0</v>
      </c>
      <c r="BH135" s="28">
        <f t="shared" ref="BH135" si="247">IF(BH$21="","",IF(OR(BH$21-BG$21&gt;8,BH$21-BG$21&lt;0),"erreur date",IF(BH133=0,"",BG135+BH134)))</f>
        <v>0</v>
      </c>
      <c r="BI135" s="28">
        <f t="shared" ref="BI135" si="248">IF(BI$21="","",IF(OR(BI$21-BH$21&gt;8,BI$21-BH$21&lt;0),"erreur date",IF(BI133=0,"",BH135+BI134)))</f>
        <v>0</v>
      </c>
      <c r="BJ135" s="55">
        <f t="shared" ref="BJ135" si="249">IF(BJ$21="","",IF(OR(BJ$21-BI$21&gt;8,BJ$21-BI$21&lt;0),"erreur date",IF(BJ133=0,"",BI135+BJ134)))</f>
        <v>0</v>
      </c>
      <c r="BK135" s="65"/>
      <c r="BL135" s="57">
        <f t="shared" ref="BL135" si="250">IF(E$21&lt;500,"",MAX(E135:BJ135))</f>
        <v>0</v>
      </c>
      <c r="BM135" s="15">
        <f t="shared" ref="BM135" si="251">IF(E$21=0,"",MAX(E$21:BJ$21)-MIN(E$21:BJ$21))</f>
        <v>57</v>
      </c>
      <c r="BN135" s="15">
        <f t="shared" ref="BN135" si="252">IF(E$21&lt;500,"",MAX(E133:BJ133))</f>
        <v>1E-3</v>
      </c>
      <c r="BO135" s="15">
        <f t="shared" ref="BO135" si="253">IF(E$21&lt;500,"",E133)</f>
        <v>1E-3</v>
      </c>
    </row>
    <row r="136" spans="3:67" ht="40" customHeight="1" thickBot="1" x14ac:dyDescent="0.25">
      <c r="C136" s="41" t="s">
        <v>37</v>
      </c>
      <c r="D136" s="42"/>
      <c r="E136" s="43"/>
      <c r="F136" s="44" t="str">
        <f>IF(F133="",Bases!$D$20,IF(F133=0,"",IF(F135&lt;Bases!$E$14,Bases!$D$16,IF(F135&lt;Bases!$E$11,Bases!$D$14,IF(F135&lt;Bases!$E$12,Bases!$D$11,IF(F135&lt;Bases!$E$13,Bases!$D$12,Bases!$D$13))))))</f>
        <v>Laisser fermenter</v>
      </c>
      <c r="G136" s="44" t="str">
        <f>IF(G133="",Bases!$D$20,IF(G133=0,"",IF(G135&lt;Bases!$E$14,Bases!$D$16,IF(G135&lt;Bases!$E$11,Bases!$D$14,IF(G135&lt;Bases!$E$12,Bases!$D$11,IF(G135&lt;Bases!$E$13,Bases!$D$12,Bases!$D$13))))))</f>
        <v>Laisser fermenter</v>
      </c>
      <c r="H136" s="44" t="str">
        <f>IF(H133="",Bases!$D$20,IF(H133=0,"",IF(H135&lt;Bases!$E$14,Bases!$D$16,IF(H135&lt;Bases!$E$11,Bases!$D$14,IF(H135&lt;Bases!$E$12,Bases!$D$11,IF(H135&lt;Bases!$E$13,Bases!$D$12,Bases!$D$13))))))</f>
        <v>Laisser fermenter</v>
      </c>
      <c r="I136" s="44" t="str">
        <f>IF(I133="",Bases!$D$20,IF(I133=0,"",IF(I135&lt;Bases!$E$14,Bases!$D$16,IF(I135&lt;Bases!$E$11,Bases!$D$14,IF(I135&lt;Bases!$E$12,Bases!$D$11,IF(I135&lt;Bases!$E$13,Bases!$D$12,Bases!$D$13))))))</f>
        <v>Laisser fermenter</v>
      </c>
      <c r="J136" s="44" t="str">
        <f>IF(J133="",Bases!$D$20,IF(J133=0,"",IF(J135&lt;Bases!$E$14,Bases!$D$16,IF(J135&lt;Bases!$E$11,Bases!$D$14,IF(J135&lt;Bases!$E$12,Bases!$D$11,IF(J135&lt;Bases!$E$13,Bases!$D$12,Bases!$D$13))))))</f>
        <v>Laisser fermenter</v>
      </c>
      <c r="K136" s="44" t="str">
        <f>IF(K133="",Bases!$D$20,IF(K133=0,"",IF(K135&lt;Bases!$E$14,Bases!$D$16,IF(K135&lt;Bases!$E$11,Bases!$D$14,IF(K135&lt;Bases!$E$12,Bases!$D$11,IF(K135&lt;Bases!$E$13,Bases!$D$12,Bases!$D$13))))))</f>
        <v>Laisser fermenter</v>
      </c>
      <c r="L136" s="44" t="str">
        <f>IF(L133="",Bases!$D$20,IF(L133=0,"",IF(L135&lt;Bases!$E$14,Bases!$D$16,IF(L135&lt;Bases!$E$11,Bases!$D$14,IF(L135&lt;Bases!$E$12,Bases!$D$11,IF(L135&lt;Bases!$E$13,Bases!$D$12,Bases!$D$13))))))</f>
        <v>Laisser fermenter</v>
      </c>
      <c r="M136" s="44" t="str">
        <f>IF(M133="",Bases!$D$20,IF(M133=0,"",IF(M135&lt;Bases!$E$14,Bases!$D$16,IF(M135&lt;Bases!$E$11,Bases!$D$14,IF(M135&lt;Bases!$E$12,Bases!$D$11,IF(M135&lt;Bases!$E$13,Bases!$D$12,Bases!$D$13))))))</f>
        <v>Laisser fermenter</v>
      </c>
      <c r="N136" s="44" t="str">
        <f>IF(N133="",Bases!$D$20,IF(N133=0,"",IF(N135&lt;Bases!$E$14,Bases!$D$16,IF(N135&lt;Bases!$E$11,Bases!$D$14,IF(N135&lt;Bases!$E$12,Bases!$D$11,IF(N135&lt;Bases!$E$13,Bases!$D$12,Bases!$D$13))))))</f>
        <v>Laisser fermenter</v>
      </c>
      <c r="O136" s="44" t="str">
        <f>IF(O133="",Bases!$D$20,IF(O133=0,"",IF(O135&lt;Bases!$E$14,Bases!$D$16,IF(O135&lt;Bases!$E$11,Bases!$D$14,IF(O135&lt;Bases!$E$12,Bases!$D$11,IF(O135&lt;Bases!$E$13,Bases!$D$12,Bases!$D$13))))))</f>
        <v>Laisser fermenter</v>
      </c>
      <c r="P136" s="44" t="str">
        <f>IF(P133="",Bases!$D$20,IF(P133=0,"",IF(P135&lt;Bases!$E$14,Bases!$D$16,IF(P135&lt;Bases!$E$11,Bases!$D$14,IF(P135&lt;Bases!$E$12,Bases!$D$11,IF(P135&lt;Bases!$E$13,Bases!$D$12,Bases!$D$13))))))</f>
        <v>Laisser fermenter</v>
      </c>
      <c r="Q136" s="44" t="str">
        <f>IF(Q133="",Bases!$D$20,IF(Q133=0,"",IF(Q135&lt;Bases!$E$14,Bases!$D$16,IF(Q135&lt;Bases!$E$11,Bases!$D$14,IF(Q135&lt;Bases!$E$12,Bases!$D$11,IF(Q135&lt;Bases!$E$13,Bases!$D$12,Bases!$D$13))))))</f>
        <v>Laisser fermenter</v>
      </c>
      <c r="R136" s="44" t="str">
        <f>IF(R133="",Bases!$D$20,IF(R133=0,"",IF(R135&lt;Bases!$E$14,Bases!$D$16,IF(R135&lt;Bases!$E$11,Bases!$D$14,IF(R135&lt;Bases!$E$12,Bases!$D$11,IF(R135&lt;Bases!$E$13,Bases!$D$12,Bases!$D$13))))))</f>
        <v>Laisser fermenter</v>
      </c>
      <c r="S136" s="44" t="str">
        <f>IF(S133="",Bases!$D$20,IF(S133=0,"",IF(S135&lt;Bases!$E$14,Bases!$D$16,IF(S135&lt;Bases!$E$11,Bases!$D$14,IF(S135&lt;Bases!$E$12,Bases!$D$11,IF(S135&lt;Bases!$E$13,Bases!$D$12,Bases!$D$13))))))</f>
        <v>Laisser fermenter</v>
      </c>
      <c r="T136" s="44" t="str">
        <f>IF(T133="",Bases!$D$20,IF(T133=0,"",IF(T135&lt;Bases!$E$14,Bases!$D$16,IF(T135&lt;Bases!$E$11,Bases!$D$14,IF(T135&lt;Bases!$E$12,Bases!$D$11,IF(T135&lt;Bases!$E$13,Bases!$D$12,Bases!$D$13))))))</f>
        <v>Laisser fermenter</v>
      </c>
      <c r="U136" s="44" t="str">
        <f>IF(U133="",Bases!$D$20,IF(U133=0,"",IF(U135&lt;Bases!$E$14,Bases!$D$16,IF(U135&lt;Bases!$E$11,Bases!$D$14,IF(U135&lt;Bases!$E$12,Bases!$D$11,IF(U135&lt;Bases!$E$13,Bases!$D$12,Bases!$D$13))))))</f>
        <v>Laisser fermenter</v>
      </c>
      <c r="V136" s="44" t="str">
        <f>IF(V133="",Bases!$D$20,IF(V133=0,"",IF(V135&lt;Bases!$E$14,Bases!$D$16,IF(V135&lt;Bases!$E$11,Bases!$D$14,IF(V135&lt;Bases!$E$12,Bases!$D$11,IF(V135&lt;Bases!$E$13,Bases!$D$12,Bases!$D$13))))))</f>
        <v>Laisser fermenter</v>
      </c>
      <c r="W136" s="44" t="str">
        <f>IF(W133="",Bases!$D$20,IF(W133=0,"",IF(W135&lt;Bases!$E$14,Bases!$D$16,IF(W135&lt;Bases!$E$11,Bases!$D$14,IF(W135&lt;Bases!$E$12,Bases!$D$11,IF(W135&lt;Bases!$E$13,Bases!$D$12,Bases!$D$13))))))</f>
        <v>Laisser fermenter</v>
      </c>
      <c r="X136" s="44" t="str">
        <f>IF(X133="",Bases!$D$20,IF(X133=0,"",IF(X135&lt;Bases!$E$14,Bases!$D$16,IF(X135&lt;Bases!$E$11,Bases!$D$14,IF(X135&lt;Bases!$E$12,Bases!$D$11,IF(X135&lt;Bases!$E$13,Bases!$D$12,Bases!$D$13))))))</f>
        <v>Laisser fermenter</v>
      </c>
      <c r="Y136" s="44" t="str">
        <f>IF(Y133="",Bases!$D$20,IF(Y133=0,"",IF(Y135&lt;Bases!$E$14,Bases!$D$16,IF(Y135&lt;Bases!$E$11,Bases!$D$14,IF(Y135&lt;Bases!$E$12,Bases!$D$11,IF(Y135&lt;Bases!$E$13,Bases!$D$12,Bases!$D$13))))))</f>
        <v>Laisser fermenter</v>
      </c>
      <c r="Z136" s="44" t="str">
        <f>IF(Z133="",Bases!$D$20,IF(Z133=0,"",IF(Z135&lt;Bases!$E$14,Bases!$D$16,IF(Z135&lt;Bases!$E$11,Bases!$D$14,IF(Z135&lt;Bases!$E$12,Bases!$D$11,IF(Z135&lt;Bases!$E$13,Bases!$D$12,Bases!$D$13))))))</f>
        <v>Laisser fermenter</v>
      </c>
      <c r="AA136" s="44" t="str">
        <f>IF(AA133="",Bases!$D$20,IF(AA133=0,"",IF(AA135&lt;Bases!$E$14,Bases!$D$16,IF(AA135&lt;Bases!$E$11,Bases!$D$14,IF(AA135&lt;Bases!$E$12,Bases!$D$11,IF(AA135&lt;Bases!$E$13,Bases!$D$12,Bases!$D$13))))))</f>
        <v>Laisser fermenter</v>
      </c>
      <c r="AB136" s="44" t="str">
        <f>IF(AB133="",Bases!$D$20,IF(AB133=0,"",IF(AB135&lt;Bases!$E$14,Bases!$D$16,IF(AB135&lt;Bases!$E$11,Bases!$D$14,IF(AB135&lt;Bases!$E$12,Bases!$D$11,IF(AB135&lt;Bases!$E$13,Bases!$D$12,Bases!$D$13))))))</f>
        <v>Laisser fermenter</v>
      </c>
      <c r="AC136" s="44" t="str">
        <f>IF(AC133="",Bases!$D$20,IF(AC133=0,"",IF(AC135&lt;Bases!$E$14,Bases!$D$16,IF(AC135&lt;Bases!$E$11,Bases!$D$14,IF(AC135&lt;Bases!$E$12,Bases!$D$11,IF(AC135&lt;Bases!$E$13,Bases!$D$12,Bases!$D$13))))))</f>
        <v>Laisser fermenter</v>
      </c>
      <c r="AD136" s="44" t="str">
        <f>IF(AD133="",Bases!$D$20,IF(AD133=0,"",IF(AD135&lt;Bases!$E$14,Bases!$D$16,IF(AD135&lt;Bases!$E$11,Bases!$D$14,IF(AD135&lt;Bases!$E$12,Bases!$D$11,IF(AD135&lt;Bases!$E$13,Bases!$D$12,Bases!$D$13))))))</f>
        <v>Laisser fermenter</v>
      </c>
      <c r="AE136" s="44" t="str">
        <f>IF(AE133="",Bases!$D$20,IF(AE133=0,"",IF(AE135&lt;Bases!$E$14,Bases!$D$16,IF(AE135&lt;Bases!$E$11,Bases!$D$14,IF(AE135&lt;Bases!$E$12,Bases!$D$11,IF(AE135&lt;Bases!$E$13,Bases!$D$12,Bases!$D$13))))))</f>
        <v>Laisser fermenter</v>
      </c>
      <c r="AF136" s="44" t="str">
        <f>IF(AF133="",Bases!$D$20,IF(AF133=0,"",IF(AF135&lt;Bases!$E$14,Bases!$D$16,IF(AF135&lt;Bases!$E$11,Bases!$D$14,IF(AF135&lt;Bases!$E$12,Bases!$D$11,IF(AF135&lt;Bases!$E$13,Bases!$D$12,Bases!$D$13))))))</f>
        <v>Laisser fermenter</v>
      </c>
      <c r="AG136" s="44" t="str">
        <f>IF(AG133="",Bases!$D$20,IF(AG133=0,"",IF(AG135&lt;Bases!$E$14,Bases!$D$16,IF(AG135&lt;Bases!$E$11,Bases!$D$14,IF(AG135&lt;Bases!$E$12,Bases!$D$11,IF(AG135&lt;Bases!$E$13,Bases!$D$12,Bases!$D$13))))))</f>
        <v>Laisser fermenter</v>
      </c>
      <c r="AH136" s="44" t="str">
        <f>IF(AH133="",Bases!$D$20,IF(AH133=0,"",IF(AH135&lt;Bases!$E$14,Bases!$D$16,IF(AH135&lt;Bases!$E$11,Bases!$D$14,IF(AH135&lt;Bases!$E$12,Bases!$D$11,IF(AH135&lt;Bases!$E$13,Bases!$D$12,Bases!$D$13))))))</f>
        <v>Laisser fermenter</v>
      </c>
      <c r="AI136" s="44" t="str">
        <f>IF(AI133="",Bases!$D$20,IF(AI133=0,"",IF(AI135&lt;Bases!$E$14,Bases!$D$16,IF(AI135&lt;Bases!$E$11,Bases!$D$14,IF(AI135&lt;Bases!$E$12,Bases!$D$11,IF(AI135&lt;Bases!$E$13,Bases!$D$12,Bases!$D$13))))))</f>
        <v>Laisser fermenter</v>
      </c>
      <c r="AJ136" s="44" t="str">
        <f>IF(AJ133="",Bases!$D$20,IF(AJ133=0,"",IF(AJ135&lt;Bases!$E$14,Bases!$D$16,IF(AJ135&lt;Bases!$E$11,Bases!$D$14,IF(AJ135&lt;Bases!$E$12,Bases!$D$11,IF(AJ135&lt;Bases!$E$13,Bases!$D$12,Bases!$D$13))))))</f>
        <v>Laisser fermenter</v>
      </c>
      <c r="AK136" s="44" t="str">
        <f>IF(AK133="",Bases!$D$20,IF(AK133=0,"",IF(AK135&lt;Bases!$E$14,Bases!$D$16,IF(AK135&lt;Bases!$E$11,Bases!$D$14,IF(AK135&lt;Bases!$E$12,Bases!$D$11,IF(AK135&lt;Bases!$E$13,Bases!$D$12,Bases!$D$13))))))</f>
        <v>Laisser fermenter</v>
      </c>
      <c r="AL136" s="44" t="str">
        <f>IF(AL133="",Bases!$D$20,IF(AL133=0,"",IF(AL135&lt;Bases!$E$14,Bases!$D$16,IF(AL135&lt;Bases!$E$11,Bases!$D$14,IF(AL135&lt;Bases!$E$12,Bases!$D$11,IF(AL135&lt;Bases!$E$13,Bases!$D$12,Bases!$D$13))))))</f>
        <v>Laisser fermenter</v>
      </c>
      <c r="AM136" s="44" t="str">
        <f>IF(AM133="",Bases!$D$20,IF(AM133=0,"",IF(AM135&lt;Bases!$E$14,Bases!$D$16,IF(AM135&lt;Bases!$E$11,Bases!$D$14,IF(AM135&lt;Bases!$E$12,Bases!$D$11,IF(AM135&lt;Bases!$E$13,Bases!$D$12,Bases!$D$13))))))</f>
        <v>Laisser fermenter</v>
      </c>
      <c r="AN136" s="44" t="str">
        <f>IF(AN133="",Bases!$D$20,IF(AN133=0,"",IF(AN135&lt;Bases!$E$14,Bases!$D$16,IF(AN135&lt;Bases!$E$11,Bases!$D$14,IF(AN135&lt;Bases!$E$12,Bases!$D$11,IF(AN135&lt;Bases!$E$13,Bases!$D$12,Bases!$D$13))))))</f>
        <v>Laisser fermenter</v>
      </c>
      <c r="AO136" s="44" t="str">
        <f>IF(AO133="",Bases!$D$20,IF(AO133=0,"",IF(AO135&lt;Bases!$E$14,Bases!$D$16,IF(AO135&lt;Bases!$E$11,Bases!$D$14,IF(AO135&lt;Bases!$E$12,Bases!$D$11,IF(AO135&lt;Bases!$E$13,Bases!$D$12,Bases!$D$13))))))</f>
        <v>Laisser fermenter</v>
      </c>
      <c r="AP136" s="44" t="str">
        <f>IF(AP133="",Bases!$D$20,IF(AP133=0,"",IF(AP135&lt;Bases!$E$14,Bases!$D$16,IF(AP135&lt;Bases!$E$11,Bases!$D$14,IF(AP135&lt;Bases!$E$12,Bases!$D$11,IF(AP135&lt;Bases!$E$13,Bases!$D$12,Bases!$D$13))))))</f>
        <v>Laisser fermenter</v>
      </c>
      <c r="AQ136" s="44" t="str">
        <f>IF(AQ133="",Bases!$D$20,IF(AQ133=0,"",IF(AQ135&lt;Bases!$E$14,Bases!$D$16,IF(AQ135&lt;Bases!$E$11,Bases!$D$14,IF(AQ135&lt;Bases!$E$12,Bases!$D$11,IF(AQ135&lt;Bases!$E$13,Bases!$D$12,Bases!$D$13))))))</f>
        <v>Laisser fermenter</v>
      </c>
      <c r="AR136" s="44" t="str">
        <f>IF(AR133="",Bases!$D$20,IF(AR133=0,"",IF(AR135&lt;Bases!$E$14,Bases!$D$16,IF(AR135&lt;Bases!$E$11,Bases!$D$14,IF(AR135&lt;Bases!$E$12,Bases!$D$11,IF(AR135&lt;Bases!$E$13,Bases!$D$12,Bases!$D$13))))))</f>
        <v>Laisser fermenter</v>
      </c>
      <c r="AS136" s="44" t="str">
        <f>IF(AS133="",Bases!$D$20,IF(AS133=0,"",IF(AS135&lt;Bases!$E$14,Bases!$D$16,IF(AS135&lt;Bases!$E$11,Bases!$D$14,IF(AS135&lt;Bases!$E$12,Bases!$D$11,IF(AS135&lt;Bases!$E$13,Bases!$D$12,Bases!$D$13))))))</f>
        <v>Laisser fermenter</v>
      </c>
      <c r="AT136" s="44" t="str">
        <f>IF(AT133="",Bases!$D$20,IF(AT133=0,"",IF(AT135&lt;Bases!$E$14,Bases!$D$16,IF(AT135&lt;Bases!$E$11,Bases!$D$14,IF(AT135&lt;Bases!$E$12,Bases!$D$11,IF(AT135&lt;Bases!$E$13,Bases!$D$12,Bases!$D$13))))))</f>
        <v>Laisser fermenter</v>
      </c>
      <c r="AU136" s="44" t="str">
        <f>IF(AU133="",Bases!$D$20,IF(AU133=0,"",IF(AU135&lt;Bases!$E$14,Bases!$D$16,IF(AU135&lt;Bases!$E$11,Bases!$D$14,IF(AU135&lt;Bases!$E$12,Bases!$D$11,IF(AU135&lt;Bases!$E$13,Bases!$D$12,Bases!$D$13))))))</f>
        <v>Laisser fermenter</v>
      </c>
      <c r="AV136" s="44" t="str">
        <f>IF(AV133="",Bases!$D$20,IF(AV133=0,"",IF(AV135&lt;Bases!$E$14,Bases!$D$16,IF(AV135&lt;Bases!$E$11,Bases!$D$14,IF(AV135&lt;Bases!$E$12,Bases!$D$11,IF(AV135&lt;Bases!$E$13,Bases!$D$12,Bases!$D$13))))))</f>
        <v>Laisser fermenter</v>
      </c>
      <c r="AW136" s="44" t="str">
        <f>IF(AW133="",Bases!$D$20,IF(AW133=0,"",IF(AW135&lt;Bases!$E$14,Bases!$D$16,IF(AW135&lt;Bases!$E$11,Bases!$D$14,IF(AW135&lt;Bases!$E$12,Bases!$D$11,IF(AW135&lt;Bases!$E$13,Bases!$D$12,Bases!$D$13))))))</f>
        <v>Laisser fermenter</v>
      </c>
      <c r="AX136" s="44" t="str">
        <f>IF(AX133="",Bases!$D$20,IF(AX133=0,"",IF(AX135&lt;Bases!$E$14,Bases!$D$16,IF(AX135&lt;Bases!$E$11,Bases!$D$14,IF(AX135&lt;Bases!$E$12,Bases!$D$11,IF(AX135&lt;Bases!$E$13,Bases!$D$12,Bases!$D$13))))))</f>
        <v>Laisser fermenter</v>
      </c>
      <c r="AY136" s="44" t="str">
        <f>IF(AY133="",Bases!$D$20,IF(AY133=0,"",IF(AY135&lt;Bases!$E$14,Bases!$D$16,IF(AY135&lt;Bases!$E$11,Bases!$D$14,IF(AY135&lt;Bases!$E$12,Bases!$D$11,IF(AY135&lt;Bases!$E$13,Bases!$D$12,Bases!$D$13))))))</f>
        <v>Laisser fermenter</v>
      </c>
      <c r="AZ136" s="44" t="str">
        <f>IF(AZ133="",Bases!$D$20,IF(AZ133=0,"",IF(AZ135&lt;Bases!$E$14,Bases!$D$16,IF(AZ135&lt;Bases!$E$11,Bases!$D$14,IF(AZ135&lt;Bases!$E$12,Bases!$D$11,IF(AZ135&lt;Bases!$E$13,Bases!$D$12,Bases!$D$13))))))</f>
        <v>Laisser fermenter</v>
      </c>
      <c r="BA136" s="44" t="str">
        <f>IF(BA133="",Bases!$D$20,IF(BA133=0,"",IF(BA135&lt;Bases!$E$14,Bases!$D$16,IF(BA135&lt;Bases!$E$11,Bases!$D$14,IF(BA135&lt;Bases!$E$12,Bases!$D$11,IF(BA135&lt;Bases!$E$13,Bases!$D$12,Bases!$D$13))))))</f>
        <v>Laisser fermenter</v>
      </c>
      <c r="BB136" s="44" t="str">
        <f>IF(BB133="",Bases!$D$20,IF(BB133=0,"",IF(BB135&lt;Bases!$E$14,Bases!$D$16,IF(BB135&lt;Bases!$E$11,Bases!$D$14,IF(BB135&lt;Bases!$E$12,Bases!$D$11,IF(BB135&lt;Bases!$E$13,Bases!$D$12,Bases!$D$13))))))</f>
        <v>Laisser fermenter</v>
      </c>
      <c r="BC136" s="44" t="str">
        <f>IF(BC133="",Bases!$D$20,IF(BC133=0,"",IF(BC135&lt;Bases!$E$14,Bases!$D$16,IF(BC135&lt;Bases!$E$11,Bases!$D$14,IF(BC135&lt;Bases!$E$12,Bases!$D$11,IF(BC135&lt;Bases!$E$13,Bases!$D$12,Bases!$D$13))))))</f>
        <v>Laisser fermenter</v>
      </c>
      <c r="BD136" s="44" t="str">
        <f>IF(BD133="",Bases!$D$20,IF(BD133=0,"",IF(BD135&lt;Bases!$E$14,Bases!$D$16,IF(BD135&lt;Bases!$E$11,Bases!$D$14,IF(BD135&lt;Bases!$E$12,Bases!$D$11,IF(BD135&lt;Bases!$E$13,Bases!$D$12,Bases!$D$13))))))</f>
        <v>Laisser fermenter</v>
      </c>
      <c r="BE136" s="44" t="str">
        <f>IF(BE133="",Bases!$D$20,IF(BE133=0,"",IF(BE135&lt;Bases!$E$14,Bases!$D$16,IF(BE135&lt;Bases!$E$11,Bases!$D$14,IF(BE135&lt;Bases!$E$12,Bases!$D$11,IF(BE135&lt;Bases!$E$13,Bases!$D$12,Bases!$D$13))))))</f>
        <v>Laisser fermenter</v>
      </c>
      <c r="BF136" s="44" t="str">
        <f>IF(BF133="",Bases!$D$20,IF(BF133=0,"",IF(BF135&lt;Bases!$E$14,Bases!$D$16,IF(BF135&lt;Bases!$E$11,Bases!$D$14,IF(BF135&lt;Bases!$E$12,Bases!$D$11,IF(BF135&lt;Bases!$E$13,Bases!$D$12,Bases!$D$13))))))</f>
        <v>Laisser fermenter</v>
      </c>
      <c r="BG136" s="44" t="str">
        <f>IF(BG133="",Bases!$D$20,IF(BG133=0,"",IF(BG135&lt;Bases!$E$14,Bases!$D$16,IF(BG135&lt;Bases!$E$11,Bases!$D$14,IF(BG135&lt;Bases!$E$12,Bases!$D$11,IF(BG135&lt;Bases!$E$13,Bases!$D$12,Bases!$D$13))))))</f>
        <v>Laisser fermenter</v>
      </c>
      <c r="BH136" s="44" t="str">
        <f>IF(BH133="",Bases!$D$20,IF(BH133=0,"",IF(BH135&lt;Bases!$E$14,Bases!$D$16,IF(BH135&lt;Bases!$E$11,Bases!$D$14,IF(BH135&lt;Bases!$E$12,Bases!$D$11,IF(BH135&lt;Bases!$E$13,Bases!$D$12,Bases!$D$13))))))</f>
        <v>Laisser fermenter</v>
      </c>
      <c r="BI136" s="44" t="str">
        <f>IF(BI133="",Bases!$D$20,IF(BI133=0,"",IF(BI135&lt;Bases!$E$14,Bases!$D$16,IF(BI135&lt;Bases!$E$11,Bases!$D$14,IF(BI135&lt;Bases!$E$12,Bases!$D$11,IF(BI135&lt;Bases!$E$13,Bases!$D$12,Bases!$D$13))))))</f>
        <v>Laisser fermenter</v>
      </c>
      <c r="BJ136" s="44" t="str">
        <f>IF(BJ133="",Bases!$D$20,IF(BJ133=0,"",IF(BJ135&lt;Bases!$E$14,Bases!$D$16,IF(BJ135&lt;Bases!$E$11,Bases!$D$14,IF(BJ135&lt;Bases!$E$12,Bases!$D$11,IF(BJ135&lt;Bases!$E$13,Bases!$D$12,Bases!$D$13))))))</f>
        <v>Laisser fermenter</v>
      </c>
      <c r="BK136" s="61" t="s">
        <v>102</v>
      </c>
      <c r="BL136" s="51" t="s">
        <v>17</v>
      </c>
      <c r="BM136" s="51" t="s">
        <v>18</v>
      </c>
      <c r="BN136" s="51" t="s">
        <v>19</v>
      </c>
      <c r="BO136" s="51" t="s">
        <v>20</v>
      </c>
    </row>
    <row r="137" spans="3:67" ht="18" hidden="1" customHeight="1" x14ac:dyDescent="0.2">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59"/>
      <c r="BL137" s="45"/>
      <c r="BM137" s="45"/>
      <c r="BN137" s="45"/>
      <c r="BO137" s="45"/>
    </row>
    <row r="138" spans="3:67" ht="18" hidden="1" customHeight="1" x14ac:dyDescent="0.2">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12"/>
      <c r="AC138" s="12"/>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64" t="s">
        <v>104</v>
      </c>
    </row>
    <row r="139" spans="3:67" ht="18" hidden="1" customHeight="1" x14ac:dyDescent="0.2">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12"/>
      <c r="AC139" s="12"/>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65"/>
    </row>
    <row r="140" spans="3:67" ht="18" hidden="1" customHeight="1" x14ac:dyDescent="0.2">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12"/>
      <c r="AC140" s="12"/>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65"/>
      <c r="BL140" s="57"/>
      <c r="BM140" s="15"/>
      <c r="BN140" s="15"/>
      <c r="BO140" s="15"/>
    </row>
    <row r="141" spans="3:67" ht="18" hidden="1" customHeight="1" thickBot="1" x14ac:dyDescent="0.25">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61" t="s">
        <v>102</v>
      </c>
      <c r="BL141" s="51"/>
      <c r="BM141" s="51"/>
      <c r="BN141" s="51"/>
      <c r="BO141" s="51"/>
    </row>
    <row r="142" spans="3:67" ht="6" customHeight="1" thickTop="1" thickBot="1" x14ac:dyDescent="0.2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c r="BA142" s="45"/>
      <c r="BB142" s="45"/>
      <c r="BC142" s="45"/>
      <c r="BD142" s="45"/>
      <c r="BE142" s="45"/>
      <c r="BF142" s="45"/>
      <c r="BG142" s="45"/>
      <c r="BH142" s="45"/>
      <c r="BI142" s="45"/>
      <c r="BJ142" s="45"/>
      <c r="BK142" s="59"/>
      <c r="BL142" s="45"/>
      <c r="BM142" s="45"/>
      <c r="BN142" s="45"/>
      <c r="BO142" s="45"/>
    </row>
    <row r="143" spans="3:67" ht="20" customHeight="1" thickTop="1" x14ac:dyDescent="0.2">
      <c r="C143" s="50" t="s">
        <v>101</v>
      </c>
      <c r="D143" s="40">
        <f t="shared" ref="D143" si="254">E143</f>
        <v>1E-3</v>
      </c>
      <c r="E143" s="40">
        <v>1E-3</v>
      </c>
      <c r="F143" s="40">
        <f t="shared" ref="F143" si="255">E143</f>
        <v>1E-3</v>
      </c>
      <c r="G143" s="40">
        <f t="shared" ref="G143" si="256">F143</f>
        <v>1E-3</v>
      </c>
      <c r="H143" s="40">
        <f t="shared" ref="H143" si="257">G143</f>
        <v>1E-3</v>
      </c>
      <c r="I143" s="40">
        <f t="shared" ref="I143" si="258">H143</f>
        <v>1E-3</v>
      </c>
      <c r="J143" s="40">
        <f t="shared" ref="J143" si="259">I143</f>
        <v>1E-3</v>
      </c>
      <c r="K143" s="40">
        <f t="shared" ref="K143" si="260">J143</f>
        <v>1E-3</v>
      </c>
      <c r="L143" s="40">
        <f t="shared" ref="L143" si="261">K143</f>
        <v>1E-3</v>
      </c>
      <c r="M143" s="40">
        <f t="shared" ref="M143" si="262">L143</f>
        <v>1E-3</v>
      </c>
      <c r="N143" s="40">
        <f t="shared" ref="N143" si="263">M143</f>
        <v>1E-3</v>
      </c>
      <c r="O143" s="40">
        <f t="shared" ref="O143" si="264">N143</f>
        <v>1E-3</v>
      </c>
      <c r="P143" s="40">
        <f t="shared" ref="P143" si="265">O143</f>
        <v>1E-3</v>
      </c>
      <c r="Q143" s="40">
        <f t="shared" ref="Q143" si="266">P143</f>
        <v>1E-3</v>
      </c>
      <c r="R143" s="40">
        <f t="shared" ref="R143" si="267">Q143</f>
        <v>1E-3</v>
      </c>
      <c r="S143" s="40">
        <f t="shared" ref="S143" si="268">R143</f>
        <v>1E-3</v>
      </c>
      <c r="T143" s="40">
        <f t="shared" ref="T143" si="269">S143</f>
        <v>1E-3</v>
      </c>
      <c r="U143" s="40">
        <f t="shared" ref="U143" si="270">T143</f>
        <v>1E-3</v>
      </c>
      <c r="V143" s="40">
        <f t="shared" ref="V143" si="271">U143</f>
        <v>1E-3</v>
      </c>
      <c r="W143" s="40">
        <f t="shared" ref="W143" si="272">V143</f>
        <v>1E-3</v>
      </c>
      <c r="X143" s="40">
        <f t="shared" ref="X143" si="273">W143</f>
        <v>1E-3</v>
      </c>
      <c r="Y143" s="40">
        <f t="shared" ref="Y143" si="274">X143</f>
        <v>1E-3</v>
      </c>
      <c r="Z143" s="40">
        <f t="shared" ref="Z143" si="275">Y143</f>
        <v>1E-3</v>
      </c>
      <c r="AA143" s="40">
        <f t="shared" ref="AA143" si="276">Z143</f>
        <v>1E-3</v>
      </c>
      <c r="AB143" s="40">
        <f t="shared" ref="AB143" si="277">AA143</f>
        <v>1E-3</v>
      </c>
      <c r="AC143" s="40">
        <f t="shared" ref="AC143" si="278">AB143</f>
        <v>1E-3</v>
      </c>
      <c r="AD143" s="40">
        <f t="shared" ref="AD143" si="279">AC143</f>
        <v>1E-3</v>
      </c>
      <c r="AE143" s="40">
        <f t="shared" ref="AE143" si="280">AD143</f>
        <v>1E-3</v>
      </c>
      <c r="AF143" s="40">
        <f t="shared" ref="AF143" si="281">AE143</f>
        <v>1E-3</v>
      </c>
      <c r="AG143" s="40">
        <f t="shared" ref="AG143" si="282">AF143</f>
        <v>1E-3</v>
      </c>
      <c r="AH143" s="40">
        <f t="shared" ref="AH143" si="283">AG143</f>
        <v>1E-3</v>
      </c>
      <c r="AI143" s="40">
        <f t="shared" ref="AI143" si="284">AH143</f>
        <v>1E-3</v>
      </c>
      <c r="AJ143" s="40">
        <f t="shared" ref="AJ143" si="285">AI143</f>
        <v>1E-3</v>
      </c>
      <c r="AK143" s="40">
        <f t="shared" ref="AK143" si="286">AJ143</f>
        <v>1E-3</v>
      </c>
      <c r="AL143" s="40">
        <f t="shared" ref="AL143" si="287">AK143</f>
        <v>1E-3</v>
      </c>
      <c r="AM143" s="40">
        <f t="shared" ref="AM143" si="288">AL143</f>
        <v>1E-3</v>
      </c>
      <c r="AN143" s="40">
        <f t="shared" ref="AN143" si="289">AM143</f>
        <v>1E-3</v>
      </c>
      <c r="AO143" s="40">
        <f t="shared" ref="AO143" si="290">AN143</f>
        <v>1E-3</v>
      </c>
      <c r="AP143" s="40">
        <f t="shared" ref="AP143" si="291">AO143</f>
        <v>1E-3</v>
      </c>
      <c r="AQ143" s="40">
        <f t="shared" ref="AQ143" si="292">AP143</f>
        <v>1E-3</v>
      </c>
      <c r="AR143" s="40">
        <f t="shared" ref="AR143" si="293">AQ143</f>
        <v>1E-3</v>
      </c>
      <c r="AS143" s="40">
        <f t="shared" ref="AS143" si="294">AR143</f>
        <v>1E-3</v>
      </c>
      <c r="AT143" s="40">
        <f t="shared" ref="AT143" si="295">AS143</f>
        <v>1E-3</v>
      </c>
      <c r="AU143" s="40">
        <f t="shared" ref="AU143" si="296">AT143</f>
        <v>1E-3</v>
      </c>
      <c r="AV143" s="40">
        <f t="shared" ref="AV143" si="297">AU143</f>
        <v>1E-3</v>
      </c>
      <c r="AW143" s="40">
        <f t="shared" ref="AW143" si="298">AV143</f>
        <v>1E-3</v>
      </c>
      <c r="AX143" s="40">
        <f t="shared" ref="AX143" si="299">AW143</f>
        <v>1E-3</v>
      </c>
      <c r="AY143" s="40">
        <f t="shared" ref="AY143" si="300">AX143</f>
        <v>1E-3</v>
      </c>
      <c r="AZ143" s="40">
        <f t="shared" ref="AZ143" si="301">AY143</f>
        <v>1E-3</v>
      </c>
      <c r="BA143" s="40">
        <f t="shared" ref="BA143" si="302">AZ143</f>
        <v>1E-3</v>
      </c>
      <c r="BB143" s="40">
        <f t="shared" ref="BB143" si="303">BA143</f>
        <v>1E-3</v>
      </c>
      <c r="BC143" s="40">
        <f t="shared" ref="BC143" si="304">BB143</f>
        <v>1E-3</v>
      </c>
      <c r="BD143" s="40">
        <f t="shared" ref="BD143" si="305">BC143</f>
        <v>1E-3</v>
      </c>
      <c r="BE143" s="40">
        <f t="shared" ref="BE143" si="306">BD143</f>
        <v>1E-3</v>
      </c>
      <c r="BF143" s="40">
        <f t="shared" ref="BF143" si="307">BE143</f>
        <v>1E-3</v>
      </c>
      <c r="BG143" s="40">
        <f t="shared" ref="BG143" si="308">BF143</f>
        <v>1E-3</v>
      </c>
      <c r="BH143" s="40">
        <f t="shared" ref="BH143" si="309">BG143</f>
        <v>1E-3</v>
      </c>
      <c r="BI143" s="40">
        <f t="shared" ref="BI143" si="310">BH143</f>
        <v>1E-3</v>
      </c>
      <c r="BJ143" s="53">
        <f t="shared" ref="BJ143" si="311">BI143</f>
        <v>1E-3</v>
      </c>
      <c r="BK143" s="64" t="s">
        <v>104</v>
      </c>
    </row>
    <row r="144" spans="3:67" ht="20" hidden="1" customHeight="1" x14ac:dyDescent="0.2">
      <c r="D144">
        <v>0</v>
      </c>
      <c r="E144" s="9">
        <v>0</v>
      </c>
      <c r="F144" s="10">
        <f>IF(AVERAGE(E143,F143)&gt;Bases!$E$18,(AVERAGE(E143,F143)-Bases!$E$18)*(F$21-E$21),0)</f>
        <v>0</v>
      </c>
      <c r="G144" s="10">
        <f>IF(AVERAGE(F143,G143)&gt;Bases!$E$18,(AVERAGE(F143,G143)-Bases!$E$18)*(G$21-F$21),0)</f>
        <v>0</v>
      </c>
      <c r="H144" s="10">
        <f>IF(AVERAGE(G143,H143)&gt;Bases!$E$18,(AVERAGE(G143,H143)-Bases!$E$18)*(H$21-G$21),0)</f>
        <v>0</v>
      </c>
      <c r="I144" s="10">
        <f>IF(AVERAGE(H143,I143)&gt;Bases!$E$18,(AVERAGE(H143,I143)-Bases!$E$18)*(I$21-H$21),0)</f>
        <v>0</v>
      </c>
      <c r="J144" s="10">
        <f>IF(AVERAGE(I143,J143)&gt;Bases!$E$18,(AVERAGE(I143,J143)-Bases!$E$18)*(J$21-I$21),0)</f>
        <v>0</v>
      </c>
      <c r="K144" s="10">
        <f>IF(AVERAGE(J143,K143)&gt;Bases!$E$18,(AVERAGE(J143,K143)-Bases!$E$18)*(K$21-J$21),0)</f>
        <v>0</v>
      </c>
      <c r="L144" s="10">
        <f>IF(AVERAGE(K143,L143)&gt;Bases!$E$18,(AVERAGE(K143,L143)-Bases!$E$18)*(L$21-K$21),0)</f>
        <v>0</v>
      </c>
      <c r="M144" s="10">
        <f>IF(AVERAGE(L143,M143)&gt;Bases!$E$18,(AVERAGE(L143,M143)-Bases!$E$18)*(M$21-L$21),0)</f>
        <v>0</v>
      </c>
      <c r="N144" s="10">
        <f>IF(AVERAGE(M143,N143)&gt;Bases!$E$18,(AVERAGE(M143,N143)-Bases!$E$18)*(N$21-M$21),0)</f>
        <v>0</v>
      </c>
      <c r="O144" s="10">
        <f>IF(AVERAGE(N143,O143)&gt;Bases!$E$18,(AVERAGE(N143,O143)-Bases!$E$18)*(O$21-N$21),0)</f>
        <v>0</v>
      </c>
      <c r="P144" s="10">
        <f>IF(AVERAGE(O143,P143)&gt;Bases!$E$18,(AVERAGE(O143,P143)-Bases!$E$18)*(P$21-O$21),0)</f>
        <v>0</v>
      </c>
      <c r="Q144" s="10">
        <f>IF(AVERAGE(P143,Q143)&gt;Bases!$E$18,(AVERAGE(P143,Q143)-Bases!$E$18)*(Q$21-P$21),0)</f>
        <v>0</v>
      </c>
      <c r="R144" s="10">
        <f>IF(AVERAGE(Q143,R143)&gt;Bases!$E$18,(AVERAGE(Q143,R143)-Bases!$E$18)*(R$21-Q$21),0)</f>
        <v>0</v>
      </c>
      <c r="S144" s="10">
        <f>IF(AVERAGE(R143,S143)&gt;Bases!$E$18,(AVERAGE(R143,S143)-Bases!$E$18)*(S$21-R$21),0)</f>
        <v>0</v>
      </c>
      <c r="T144" s="10">
        <f>IF(AVERAGE(S143,T143)&gt;Bases!$E$18,(AVERAGE(S143,T143)-Bases!$E$18)*(T$21-S$21),0)</f>
        <v>0</v>
      </c>
      <c r="U144" s="10">
        <f>IF(AVERAGE(T143,U143)&gt;Bases!$E$18,(AVERAGE(T143,U143)-Bases!$E$18)*(U$21-T$21),0)</f>
        <v>0</v>
      </c>
      <c r="V144" s="10">
        <f>IF(AVERAGE(U143,V143)&gt;Bases!$E$18,(AVERAGE(U143,V143)-Bases!$E$18)*(V$21-U$21),0)</f>
        <v>0</v>
      </c>
      <c r="W144" s="10">
        <f>IF(AVERAGE(V143,W143)&gt;Bases!$E$18,(AVERAGE(V143,W143)-Bases!$E$18)*(W$21-V$21),0)</f>
        <v>0</v>
      </c>
      <c r="X144" s="10">
        <f>IF(AVERAGE(W143,X143)&gt;Bases!$E$18,(AVERAGE(W143,X143)-Bases!$E$18)*(X$21-W$21),0)</f>
        <v>0</v>
      </c>
      <c r="Y144" s="10">
        <f>IF(AVERAGE(X143,Y143)&gt;Bases!$E$18,(AVERAGE(X143,Y143)-Bases!$E$18)*(Y$21-X$21),0)</f>
        <v>0</v>
      </c>
      <c r="Z144" s="10">
        <f>IF(AVERAGE(Y143,Z143)&gt;Bases!$E$18,(AVERAGE(Y143,Z143)-Bases!$E$18)*(Z$21-Y$21),0)</f>
        <v>0</v>
      </c>
      <c r="AA144" s="10">
        <f>IF(AVERAGE(Z143,AA143)&gt;Bases!$E$18,(AVERAGE(Z143,AA143)-Bases!$E$18)*(AA$21-Z$21),0)</f>
        <v>0</v>
      </c>
      <c r="AB144" s="10">
        <f>IF(AVERAGE(AA143,AB143)&gt;Bases!$E$18,(AVERAGE(AA143,AB143)-Bases!$E$18)*(AB$21-AA$21),0)</f>
        <v>0</v>
      </c>
      <c r="AC144" s="10">
        <f>IF(AVERAGE(AB143,AC143)&gt;Bases!$E$18,(AVERAGE(AB143,AC143)-Bases!$E$18)*(AC$21-AB$21),0)</f>
        <v>0</v>
      </c>
      <c r="AD144" s="10">
        <f>IF(AVERAGE(AC143,AD143)&gt;Bases!$E$18,(AVERAGE(AC143,AD143)-Bases!$E$18)*(AD$21-AC$21),0)</f>
        <v>0</v>
      </c>
      <c r="AE144" s="10">
        <f>IF(AVERAGE(AD143,AE143)&gt;Bases!$E$18,(AVERAGE(AD143,AE143)-Bases!$E$18)*(AE$21-AD$21),0)</f>
        <v>0</v>
      </c>
      <c r="AF144" s="10">
        <f>IF(AVERAGE(AE143,AF143)&gt;Bases!$E$18,(AVERAGE(AE143,AF143)-Bases!$E$18)*(AF$21-AE$21),0)</f>
        <v>0</v>
      </c>
      <c r="AG144" s="10">
        <f>IF(AVERAGE(AF143,AG143)&gt;Bases!$E$18,(AVERAGE(AF143,AG143)-Bases!$E$18)*(AG$21-AF$21),0)</f>
        <v>0</v>
      </c>
      <c r="AH144" s="10">
        <f>IF(AVERAGE(AG143,AH143)&gt;Bases!$E$18,(AVERAGE(AG143,AH143)-Bases!$E$18)*(AH$21-AG$21),0)</f>
        <v>0</v>
      </c>
      <c r="AI144" s="10">
        <f>IF(AVERAGE(AH143,AI143)&gt;Bases!$E$18,(AVERAGE(AH143,AI143)-Bases!$E$18)*(AI$21-AH$21),0)</f>
        <v>0</v>
      </c>
      <c r="AJ144" s="10">
        <f>IF(AVERAGE(AI143,AJ143)&gt;Bases!$E$18,(AVERAGE(AI143,AJ143)-Bases!$E$18)*(AJ$21-AI$21),0)</f>
        <v>0</v>
      </c>
      <c r="AK144" s="10">
        <f>IF(AVERAGE(AJ143,AK143)&gt;Bases!$E$18,(AVERAGE(AJ143,AK143)-Bases!$E$18)*(AK$21-AJ$21),0)</f>
        <v>0</v>
      </c>
      <c r="AL144" s="10">
        <f>IF(AVERAGE(AK143,AL143)&gt;Bases!$E$18,(AVERAGE(AK143,AL143)-Bases!$E$18)*(AL$21-AK$21),0)</f>
        <v>0</v>
      </c>
      <c r="AM144" s="10">
        <f>IF(AVERAGE(AL143,AM143)&gt;Bases!$E$18,(AVERAGE(AL143,AM143)-Bases!$E$18)*(AM$21-AL$21),0)</f>
        <v>0</v>
      </c>
      <c r="AN144" s="10">
        <f>IF(AVERAGE(AM143,AN143)&gt;Bases!$E$18,(AVERAGE(AM143,AN143)-Bases!$E$18)*(AN$21-AM$21),0)</f>
        <v>0</v>
      </c>
      <c r="AO144" s="10">
        <f>IF(AVERAGE(AN143,AO143)&gt;Bases!$E$18,(AVERAGE(AN143,AO143)-Bases!$E$18)*(AO$21-AN$21),0)</f>
        <v>0</v>
      </c>
      <c r="AP144" s="10">
        <f>IF(AVERAGE(AO143,AP143)&gt;Bases!$E$18,(AVERAGE(AO143,AP143)-Bases!$E$18)*(AP$21-AO$21),0)</f>
        <v>0</v>
      </c>
      <c r="AQ144" s="10">
        <f>IF(AVERAGE(AP143,AQ143)&gt;Bases!$E$18,(AVERAGE(AP143,AQ143)-Bases!$E$18)*(AQ$21-AP$21),0)</f>
        <v>0</v>
      </c>
      <c r="AR144" s="10">
        <f>IF(AVERAGE(AQ143,AR143)&gt;Bases!$E$18,(AVERAGE(AQ143,AR143)-Bases!$E$18)*(AR$21-AQ$21),0)</f>
        <v>0</v>
      </c>
      <c r="AS144" s="10">
        <f>IF(AVERAGE(AR143,AS143)&gt;Bases!$E$18,(AVERAGE(AR143,AS143)-Bases!$E$18)*(AS$21-AR$21),0)</f>
        <v>0</v>
      </c>
      <c r="AT144" s="10">
        <f>IF(AVERAGE(AS143,AT143)&gt;Bases!$E$18,(AVERAGE(AS143,AT143)-Bases!$E$18)*(AT$21-AS$21),0)</f>
        <v>0</v>
      </c>
      <c r="AU144" s="10">
        <f>IF(AVERAGE(AT143,AU143)&gt;Bases!$E$18,(AVERAGE(AT143,AU143)-Bases!$E$18)*(AU$21-AT$21),0)</f>
        <v>0</v>
      </c>
      <c r="AV144" s="10">
        <f>IF(AVERAGE(AU143,AV143)&gt;Bases!$E$18,(AVERAGE(AU143,AV143)-Bases!$E$18)*(AV$21-AU$21),0)</f>
        <v>0</v>
      </c>
      <c r="AW144" s="10">
        <f>IF(AVERAGE(AV143,AW143)&gt;Bases!$E$18,(AVERAGE(AV143,AW143)-Bases!$E$18)*(AW$21-AV$21),0)</f>
        <v>0</v>
      </c>
      <c r="AX144" s="10">
        <f>IF(AVERAGE(AW143,AX143)&gt;Bases!$E$18,(AVERAGE(AW143,AX143)-Bases!$E$18)*(AX$21-AW$21),0)</f>
        <v>0</v>
      </c>
      <c r="AY144" s="10">
        <f>IF(AVERAGE(AX143,AY143)&gt;Bases!$E$18,(AVERAGE(AX143,AY143)-Bases!$E$18)*(AY$21-AX$21),0)</f>
        <v>0</v>
      </c>
      <c r="AZ144" s="10">
        <f>IF(AVERAGE(AY143,AZ143)&gt;Bases!$E$18,(AVERAGE(AY143,AZ143)-Bases!$E$18)*(AZ$21-AY$21),0)</f>
        <v>0</v>
      </c>
      <c r="BA144" s="10">
        <f>IF(AVERAGE(AZ143,BA143)&gt;Bases!$E$18,(AVERAGE(AZ143,BA143)-Bases!$E$18)*(BA$21-AZ$21),0)</f>
        <v>0</v>
      </c>
      <c r="BB144" s="10">
        <f>IF(AVERAGE(BA143,BB143)&gt;Bases!$E$18,(AVERAGE(BA143,BB143)-Bases!$E$18)*(BB$21-BA$21),0)</f>
        <v>0</v>
      </c>
      <c r="BC144" s="10">
        <f>IF(AVERAGE(BB143,BC143)&gt;Bases!$E$18,(AVERAGE(BB143,BC143)-Bases!$E$18)*(BC$21-BB$21),0)</f>
        <v>0</v>
      </c>
      <c r="BD144" s="10">
        <f>IF(AVERAGE(BC143,BD143)&gt;Bases!$E$18,(AVERAGE(BC143,BD143)-Bases!$E$18)*(BD$21-BC$21),0)</f>
        <v>0</v>
      </c>
      <c r="BE144" s="10">
        <f>IF(AVERAGE(BD143,BE143)&gt;Bases!$E$18,(AVERAGE(BD143,BE143)-Bases!$E$18)*(BE$21-BD$21),0)</f>
        <v>0</v>
      </c>
      <c r="BF144" s="10">
        <f>IF(AVERAGE(BE143,BF143)&gt;Bases!$E$18,(AVERAGE(BE143,BF143)-Bases!$E$18)*(BF$21-BE$21),0)</f>
        <v>0</v>
      </c>
      <c r="BG144" s="10">
        <f>IF(AVERAGE(BF143,BG143)&gt;Bases!$E$18,(AVERAGE(BF143,BG143)-Bases!$E$18)*(BG$21-BF$21),0)</f>
        <v>0</v>
      </c>
      <c r="BH144" s="10">
        <f>IF(AVERAGE(BG143,BH143)&gt;Bases!$E$18,(AVERAGE(BG143,BH143)-Bases!$E$18)*(BH$21-BG$21),0)</f>
        <v>0</v>
      </c>
      <c r="BI144" s="10">
        <f>IF(AVERAGE(BH143,BI143)&gt;Bases!$E$18,(AVERAGE(BH143,BI143)-Bases!$E$18)*(BI$21-BH$21),0)</f>
        <v>0</v>
      </c>
      <c r="BJ144" s="54">
        <f>IF(AVERAGE(BI143,BJ143)&gt;Bases!$E$18,(AVERAGE(BI143,BJ143)-Bases!$E$18)*(BJ$21-BI$21),0)</f>
        <v>0</v>
      </c>
      <c r="BK144" s="65"/>
    </row>
    <row r="145" spans="3:67" ht="30" customHeight="1" x14ac:dyDescent="0.2">
      <c r="C145" s="49" t="s">
        <v>100</v>
      </c>
      <c r="E145" s="28">
        <f t="shared" ref="E145" si="312">IF(E$21="","",IF(OR(E$21-D$21&gt;8,E$21-D$21&lt;0),"erreur date",IF(E143=0,"",D145+E144)))</f>
        <v>0</v>
      </c>
      <c r="F145" s="28">
        <f t="shared" ref="F145" si="313">IF(F$21="","",IF(OR(F$21-E$21&gt;8,F$21-E$21&lt;0),"erreur date",IF(F143=0,"",E145+F144)))</f>
        <v>0</v>
      </c>
      <c r="G145" s="28">
        <f t="shared" ref="G145" si="314">IF(G$21="","",IF(OR(G$21-F$21&gt;8,G$21-F$21&lt;0),"erreur date",IF(G143=0,"",F145+G144)))</f>
        <v>0</v>
      </c>
      <c r="H145" s="28">
        <f t="shared" ref="H145" si="315">IF(H$21="","",IF(OR(H$21-G$21&gt;8,H$21-G$21&lt;0),"erreur date",IF(H143=0,"",G145+H144)))</f>
        <v>0</v>
      </c>
      <c r="I145" s="28">
        <f t="shared" ref="I145" si="316">IF(I$21="","",IF(OR(I$21-H$21&gt;8,I$21-H$21&lt;0),"erreur date",IF(I143=0,"",H145+I144)))</f>
        <v>0</v>
      </c>
      <c r="J145" s="28">
        <f t="shared" ref="J145" si="317">IF(J$21="","",IF(OR(J$21-I$21&gt;8,J$21-I$21&lt;0),"erreur date",IF(J143=0,"",I145+J144)))</f>
        <v>0</v>
      </c>
      <c r="K145" s="28">
        <f t="shared" ref="K145" si="318">IF(K$21="","",IF(OR(K$21-J$21&gt;8,K$21-J$21&lt;0),"erreur date",IF(K143=0,"",J145+K144)))</f>
        <v>0</v>
      </c>
      <c r="L145" s="28">
        <f t="shared" ref="L145" si="319">IF(L$21="","",IF(OR(L$21-K$21&gt;8,L$21-K$21&lt;0),"erreur date",IF(L143=0,"",K145+L144)))</f>
        <v>0</v>
      </c>
      <c r="M145" s="28">
        <f t="shared" ref="M145" si="320">IF(M$21="","",IF(OR(M$21-L$21&gt;8,M$21-L$21&lt;0),"erreur date",IF(M143=0,"",L145+M144)))</f>
        <v>0</v>
      </c>
      <c r="N145" s="28">
        <f t="shared" ref="N145" si="321">IF(N$21="","",IF(OR(N$21-M$21&gt;8,N$21-M$21&lt;0),"erreur date",IF(N143=0,"",M145+N144)))</f>
        <v>0</v>
      </c>
      <c r="O145" s="28">
        <f t="shared" ref="O145" si="322">IF(O$21="","",IF(OR(O$21-N$21&gt;8,O$21-N$21&lt;0),"erreur date",IF(O143=0,"",N145+O144)))</f>
        <v>0</v>
      </c>
      <c r="P145" s="28">
        <f t="shared" ref="P145" si="323">IF(P$21="","",IF(OR(P$21-O$21&gt;8,P$21-O$21&lt;0),"erreur date",IF(P143=0,"",O145+P144)))</f>
        <v>0</v>
      </c>
      <c r="Q145" s="28">
        <f t="shared" ref="Q145" si="324">IF(Q$21="","",IF(OR(Q$21-P$21&gt;8,Q$21-P$21&lt;0),"erreur date",IF(Q143=0,"",P145+Q144)))</f>
        <v>0</v>
      </c>
      <c r="R145" s="28">
        <f t="shared" ref="R145" si="325">IF(R$21="","",IF(OR(R$21-Q$21&gt;8,R$21-Q$21&lt;0),"erreur date",IF(R143=0,"",Q145+R144)))</f>
        <v>0</v>
      </c>
      <c r="S145" s="28">
        <f t="shared" ref="S145" si="326">IF(S$21="","",IF(OR(S$21-R$21&gt;8,S$21-R$21&lt;0),"erreur date",IF(S143=0,"",R145+S144)))</f>
        <v>0</v>
      </c>
      <c r="T145" s="28">
        <f t="shared" ref="T145" si="327">IF(T$21="","",IF(OR(T$21-S$21&gt;8,T$21-S$21&lt;0),"erreur date",IF(T143=0,"",S145+T144)))</f>
        <v>0</v>
      </c>
      <c r="U145" s="28">
        <f t="shared" ref="U145" si="328">IF(U$21="","",IF(OR(U$21-T$21&gt;8,U$21-T$21&lt;0),"erreur date",IF(U143=0,"",T145+U144)))</f>
        <v>0</v>
      </c>
      <c r="V145" s="28">
        <f t="shared" ref="V145" si="329">IF(V$21="","",IF(OR(V$21-U$21&gt;8,V$21-U$21&lt;0),"erreur date",IF(V143=0,"",U145+V144)))</f>
        <v>0</v>
      </c>
      <c r="W145" s="28">
        <f t="shared" ref="W145" si="330">IF(W$21="","",IF(OR(W$21-V$21&gt;8,W$21-V$21&lt;0),"erreur date",IF(W143=0,"",V145+W144)))</f>
        <v>0</v>
      </c>
      <c r="X145" s="28">
        <f t="shared" ref="X145" si="331">IF(X$21="","",IF(OR(X$21-W$21&gt;8,X$21-W$21&lt;0),"erreur date",IF(X143=0,"",W145+X144)))</f>
        <v>0</v>
      </c>
      <c r="Y145" s="28">
        <f t="shared" ref="Y145" si="332">IF(Y$21="","",IF(OR(Y$21-X$21&gt;8,Y$21-X$21&lt;0),"erreur date",IF(Y143=0,"",X145+Y144)))</f>
        <v>0</v>
      </c>
      <c r="Z145" s="28">
        <f t="shared" ref="Z145" si="333">IF(Z$21="","",IF(OR(Z$21-Y$21&gt;8,Z$21-Y$21&lt;0),"erreur date",IF(Z143=0,"",Y145+Z144)))</f>
        <v>0</v>
      </c>
      <c r="AA145" s="28">
        <f t="shared" ref="AA145" si="334">IF(AA$21="","",IF(OR(AA$21-Z$21&gt;8,AA$21-Z$21&lt;0),"erreur date",IF(AA143=0,"",Z145+AA144)))</f>
        <v>0</v>
      </c>
      <c r="AB145" s="28">
        <f t="shared" ref="AB145" si="335">IF(AB$21="","",IF(OR(AB$21-AA$21&gt;8,AB$21-AA$21&lt;0),"erreur date",IF(AB143=0,"",AA145+AB144)))</f>
        <v>0</v>
      </c>
      <c r="AC145" s="28">
        <f t="shared" ref="AC145" si="336">IF(AC$21="","",IF(OR(AC$21-AB$21&gt;8,AC$21-AB$21&lt;0),"erreur date",IF(AC143=0,"",AB145+AC144)))</f>
        <v>0</v>
      </c>
      <c r="AD145" s="28">
        <f t="shared" ref="AD145" si="337">IF(AD$21="","",IF(OR(AD$21-AC$21&gt;8,AD$21-AC$21&lt;0),"erreur date",IF(AD143=0,"",AC145+AD144)))</f>
        <v>0</v>
      </c>
      <c r="AE145" s="28">
        <f t="shared" ref="AE145" si="338">IF(AE$21="","",IF(OR(AE$21-AD$21&gt;8,AE$21-AD$21&lt;0),"erreur date",IF(AE143=0,"",AD145+AE144)))</f>
        <v>0</v>
      </c>
      <c r="AF145" s="28">
        <f t="shared" ref="AF145" si="339">IF(AF$21="","",IF(OR(AF$21-AE$21&gt;8,AF$21-AE$21&lt;0),"erreur date",IF(AF143=0,"",AE145+AF144)))</f>
        <v>0</v>
      </c>
      <c r="AG145" s="28">
        <f t="shared" ref="AG145" si="340">IF(AG$21="","",IF(OR(AG$21-AF$21&gt;8,AG$21-AF$21&lt;0),"erreur date",IF(AG143=0,"",AF145+AG144)))</f>
        <v>0</v>
      </c>
      <c r="AH145" s="28">
        <f t="shared" ref="AH145" si="341">IF(AH$21="","",IF(OR(AH$21-AG$21&gt;8,AH$21-AG$21&lt;0),"erreur date",IF(AH143=0,"",AG145+AH144)))</f>
        <v>0</v>
      </c>
      <c r="AI145" s="28">
        <f t="shared" ref="AI145" si="342">IF(AI$21="","",IF(OR(AI$21-AH$21&gt;8,AI$21-AH$21&lt;0),"erreur date",IF(AI143=0,"",AH145+AI144)))</f>
        <v>0</v>
      </c>
      <c r="AJ145" s="28">
        <f t="shared" ref="AJ145" si="343">IF(AJ$21="","",IF(OR(AJ$21-AI$21&gt;8,AJ$21-AI$21&lt;0),"erreur date",IF(AJ143=0,"",AI145+AJ144)))</f>
        <v>0</v>
      </c>
      <c r="AK145" s="28">
        <f t="shared" ref="AK145" si="344">IF(AK$21="","",IF(OR(AK$21-AJ$21&gt;8,AK$21-AJ$21&lt;0),"erreur date",IF(AK143=0,"",AJ145+AK144)))</f>
        <v>0</v>
      </c>
      <c r="AL145" s="28">
        <f t="shared" ref="AL145" si="345">IF(AL$21="","",IF(OR(AL$21-AK$21&gt;8,AL$21-AK$21&lt;0),"erreur date",IF(AL143=0,"",AK145+AL144)))</f>
        <v>0</v>
      </c>
      <c r="AM145" s="28">
        <f t="shared" ref="AM145" si="346">IF(AM$21="","",IF(OR(AM$21-AL$21&gt;8,AM$21-AL$21&lt;0),"erreur date",IF(AM143=0,"",AL145+AM144)))</f>
        <v>0</v>
      </c>
      <c r="AN145" s="28">
        <f t="shared" ref="AN145" si="347">IF(AN$21="","",IF(OR(AN$21-AM$21&gt;8,AN$21-AM$21&lt;0),"erreur date",IF(AN143=0,"",AM145+AN144)))</f>
        <v>0</v>
      </c>
      <c r="AO145" s="28">
        <f t="shared" ref="AO145" si="348">IF(AO$21="","",IF(OR(AO$21-AN$21&gt;8,AO$21-AN$21&lt;0),"erreur date",IF(AO143=0,"",AN145+AO144)))</f>
        <v>0</v>
      </c>
      <c r="AP145" s="28">
        <f t="shared" ref="AP145" si="349">IF(AP$21="","",IF(OR(AP$21-AO$21&gt;8,AP$21-AO$21&lt;0),"erreur date",IF(AP143=0,"",AO145+AP144)))</f>
        <v>0</v>
      </c>
      <c r="AQ145" s="28">
        <f t="shared" ref="AQ145" si="350">IF(AQ$21="","",IF(OR(AQ$21-AP$21&gt;8,AQ$21-AP$21&lt;0),"erreur date",IF(AQ143=0,"",AP145+AQ144)))</f>
        <v>0</v>
      </c>
      <c r="AR145" s="28">
        <f t="shared" ref="AR145" si="351">IF(AR$21="","",IF(OR(AR$21-AQ$21&gt;8,AR$21-AQ$21&lt;0),"erreur date",IF(AR143=0,"",AQ145+AR144)))</f>
        <v>0</v>
      </c>
      <c r="AS145" s="28">
        <f t="shared" ref="AS145" si="352">IF(AS$21="","",IF(OR(AS$21-AR$21&gt;8,AS$21-AR$21&lt;0),"erreur date",IF(AS143=0,"",AR145+AS144)))</f>
        <v>0</v>
      </c>
      <c r="AT145" s="28">
        <f t="shared" ref="AT145" si="353">IF(AT$21="","",IF(OR(AT$21-AS$21&gt;8,AT$21-AS$21&lt;0),"erreur date",IF(AT143=0,"",AS145+AT144)))</f>
        <v>0</v>
      </c>
      <c r="AU145" s="28">
        <f t="shared" ref="AU145" si="354">IF(AU$21="","",IF(OR(AU$21-AT$21&gt;8,AU$21-AT$21&lt;0),"erreur date",IF(AU143=0,"",AT145+AU144)))</f>
        <v>0</v>
      </c>
      <c r="AV145" s="28">
        <f t="shared" ref="AV145" si="355">IF(AV$21="","",IF(OR(AV$21-AU$21&gt;8,AV$21-AU$21&lt;0),"erreur date",IF(AV143=0,"",AU145+AV144)))</f>
        <v>0</v>
      </c>
      <c r="AW145" s="28">
        <f t="shared" ref="AW145" si="356">IF(AW$21="","",IF(OR(AW$21-AV$21&gt;8,AW$21-AV$21&lt;0),"erreur date",IF(AW143=0,"",AV145+AW144)))</f>
        <v>0</v>
      </c>
      <c r="AX145" s="28">
        <f t="shared" ref="AX145" si="357">IF(AX$21="","",IF(OR(AX$21-AW$21&gt;8,AX$21-AW$21&lt;0),"erreur date",IF(AX143=0,"",AW145+AX144)))</f>
        <v>0</v>
      </c>
      <c r="AY145" s="28">
        <f t="shared" ref="AY145" si="358">IF(AY$21="","",IF(OR(AY$21-AX$21&gt;8,AY$21-AX$21&lt;0),"erreur date",IF(AY143=0,"",AX145+AY144)))</f>
        <v>0</v>
      </c>
      <c r="AZ145" s="28">
        <f t="shared" ref="AZ145" si="359">IF(AZ$21="","",IF(OR(AZ$21-AY$21&gt;8,AZ$21-AY$21&lt;0),"erreur date",IF(AZ143=0,"",AY145+AZ144)))</f>
        <v>0</v>
      </c>
      <c r="BA145" s="28">
        <f t="shared" ref="BA145" si="360">IF(BA$21="","",IF(OR(BA$21-AZ$21&gt;8,BA$21-AZ$21&lt;0),"erreur date",IF(BA143=0,"",AZ145+BA144)))</f>
        <v>0</v>
      </c>
      <c r="BB145" s="28">
        <f t="shared" ref="BB145" si="361">IF(BB$21="","",IF(OR(BB$21-BA$21&gt;8,BB$21-BA$21&lt;0),"erreur date",IF(BB143=0,"",BA145+BB144)))</f>
        <v>0</v>
      </c>
      <c r="BC145" s="28">
        <f t="shared" ref="BC145" si="362">IF(BC$21="","",IF(OR(BC$21-BB$21&gt;8,BC$21-BB$21&lt;0),"erreur date",IF(BC143=0,"",BB145+BC144)))</f>
        <v>0</v>
      </c>
      <c r="BD145" s="28">
        <f t="shared" ref="BD145" si="363">IF(BD$21="","",IF(OR(BD$21-BC$21&gt;8,BD$21-BC$21&lt;0),"erreur date",IF(BD143=0,"",BC145+BD144)))</f>
        <v>0</v>
      </c>
      <c r="BE145" s="28">
        <f t="shared" ref="BE145" si="364">IF(BE$21="","",IF(OR(BE$21-BD$21&gt;8,BE$21-BD$21&lt;0),"erreur date",IF(BE143=0,"",BD145+BE144)))</f>
        <v>0</v>
      </c>
      <c r="BF145" s="28">
        <f t="shared" ref="BF145" si="365">IF(BF$21="","",IF(OR(BF$21-BE$21&gt;8,BF$21-BE$21&lt;0),"erreur date",IF(BF143=0,"",BE145+BF144)))</f>
        <v>0</v>
      </c>
      <c r="BG145" s="28">
        <f t="shared" ref="BG145" si="366">IF(BG$21="","",IF(OR(BG$21-BF$21&gt;8,BG$21-BF$21&lt;0),"erreur date",IF(BG143=0,"",BF145+BG144)))</f>
        <v>0</v>
      </c>
      <c r="BH145" s="28">
        <f t="shared" ref="BH145" si="367">IF(BH$21="","",IF(OR(BH$21-BG$21&gt;8,BH$21-BG$21&lt;0),"erreur date",IF(BH143=0,"",BG145+BH144)))</f>
        <v>0</v>
      </c>
      <c r="BI145" s="28">
        <f t="shared" ref="BI145" si="368">IF(BI$21="","",IF(OR(BI$21-BH$21&gt;8,BI$21-BH$21&lt;0),"erreur date",IF(BI143=0,"",BH145+BI144)))</f>
        <v>0</v>
      </c>
      <c r="BJ145" s="55">
        <f t="shared" ref="BJ145" si="369">IF(BJ$21="","",IF(OR(BJ$21-BI$21&gt;8,BJ$21-BI$21&lt;0),"erreur date",IF(BJ143=0,"",BI145+BJ144)))</f>
        <v>0</v>
      </c>
      <c r="BK145" s="65"/>
      <c r="BL145" s="57">
        <f t="shared" ref="BL145" si="370">IF(E$21&lt;500,"",MAX(E145:BJ145))</f>
        <v>0</v>
      </c>
      <c r="BM145" s="15">
        <f t="shared" ref="BM145" si="371">IF(E$21=0,"",MAX(E$21:BJ$21)-MIN(E$21:BJ$21))</f>
        <v>57</v>
      </c>
      <c r="BN145" s="15">
        <f t="shared" ref="BN145" si="372">IF(E$21&lt;500,"",MAX(E143:BJ143))</f>
        <v>1E-3</v>
      </c>
      <c r="BO145" s="15">
        <f t="shared" ref="BO145" si="373">IF(E$21&lt;500,"",E143)</f>
        <v>1E-3</v>
      </c>
    </row>
    <row r="146" spans="3:67" ht="40" customHeight="1" thickBot="1" x14ac:dyDescent="0.25">
      <c r="C146" s="41" t="s">
        <v>37</v>
      </c>
      <c r="D146" s="42"/>
      <c r="E146" s="43"/>
      <c r="F146" s="44" t="str">
        <f>IF(F143="",Bases!$D$20,IF(F143=0,"",IF(F145&lt;Bases!$E$14,Bases!$D$16,IF(F145&lt;Bases!$E$11,Bases!$D$14,IF(F145&lt;Bases!$E$12,Bases!$D$11,IF(F145&lt;Bases!$E$13,Bases!$D$12,Bases!$D$13))))))</f>
        <v>Laisser fermenter</v>
      </c>
      <c r="G146" s="44" t="str">
        <f>IF(G143="",Bases!$D$20,IF(G143=0,"",IF(G145&lt;Bases!$E$14,Bases!$D$16,IF(G145&lt;Bases!$E$11,Bases!$D$14,IF(G145&lt;Bases!$E$12,Bases!$D$11,IF(G145&lt;Bases!$E$13,Bases!$D$12,Bases!$D$13))))))</f>
        <v>Laisser fermenter</v>
      </c>
      <c r="H146" s="44" t="str">
        <f>IF(H143="",Bases!$D$20,IF(H143=0,"",IF(H145&lt;Bases!$E$14,Bases!$D$16,IF(H145&lt;Bases!$E$11,Bases!$D$14,IF(H145&lt;Bases!$E$12,Bases!$D$11,IF(H145&lt;Bases!$E$13,Bases!$D$12,Bases!$D$13))))))</f>
        <v>Laisser fermenter</v>
      </c>
      <c r="I146" s="44" t="str">
        <f>IF(I143="",Bases!$D$20,IF(I143=0,"",IF(I145&lt;Bases!$E$14,Bases!$D$16,IF(I145&lt;Bases!$E$11,Bases!$D$14,IF(I145&lt;Bases!$E$12,Bases!$D$11,IF(I145&lt;Bases!$E$13,Bases!$D$12,Bases!$D$13))))))</f>
        <v>Laisser fermenter</v>
      </c>
      <c r="J146" s="44" t="str">
        <f>IF(J143="",Bases!$D$20,IF(J143=0,"",IF(J145&lt;Bases!$E$14,Bases!$D$16,IF(J145&lt;Bases!$E$11,Bases!$D$14,IF(J145&lt;Bases!$E$12,Bases!$D$11,IF(J145&lt;Bases!$E$13,Bases!$D$12,Bases!$D$13))))))</f>
        <v>Laisser fermenter</v>
      </c>
      <c r="K146" s="44" t="str">
        <f>IF(K143="",Bases!$D$20,IF(K143=0,"",IF(K145&lt;Bases!$E$14,Bases!$D$16,IF(K145&lt;Bases!$E$11,Bases!$D$14,IF(K145&lt;Bases!$E$12,Bases!$D$11,IF(K145&lt;Bases!$E$13,Bases!$D$12,Bases!$D$13))))))</f>
        <v>Laisser fermenter</v>
      </c>
      <c r="L146" s="44" t="str">
        <f>IF(L143="",Bases!$D$20,IF(L143=0,"",IF(L145&lt;Bases!$E$14,Bases!$D$16,IF(L145&lt;Bases!$E$11,Bases!$D$14,IF(L145&lt;Bases!$E$12,Bases!$D$11,IF(L145&lt;Bases!$E$13,Bases!$D$12,Bases!$D$13))))))</f>
        <v>Laisser fermenter</v>
      </c>
      <c r="M146" s="44" t="str">
        <f>IF(M143="",Bases!$D$20,IF(M143=0,"",IF(M145&lt;Bases!$E$14,Bases!$D$16,IF(M145&lt;Bases!$E$11,Bases!$D$14,IF(M145&lt;Bases!$E$12,Bases!$D$11,IF(M145&lt;Bases!$E$13,Bases!$D$12,Bases!$D$13))))))</f>
        <v>Laisser fermenter</v>
      </c>
      <c r="N146" s="44" t="str">
        <f>IF(N143="",Bases!$D$20,IF(N143=0,"",IF(N145&lt;Bases!$E$14,Bases!$D$16,IF(N145&lt;Bases!$E$11,Bases!$D$14,IF(N145&lt;Bases!$E$12,Bases!$D$11,IF(N145&lt;Bases!$E$13,Bases!$D$12,Bases!$D$13))))))</f>
        <v>Laisser fermenter</v>
      </c>
      <c r="O146" s="44" t="str">
        <f>IF(O143="",Bases!$D$20,IF(O143=0,"",IF(O145&lt;Bases!$E$14,Bases!$D$16,IF(O145&lt;Bases!$E$11,Bases!$D$14,IF(O145&lt;Bases!$E$12,Bases!$D$11,IF(O145&lt;Bases!$E$13,Bases!$D$12,Bases!$D$13))))))</f>
        <v>Laisser fermenter</v>
      </c>
      <c r="P146" s="44" t="str">
        <f>IF(P143="",Bases!$D$20,IF(P143=0,"",IF(P145&lt;Bases!$E$14,Bases!$D$16,IF(P145&lt;Bases!$E$11,Bases!$D$14,IF(P145&lt;Bases!$E$12,Bases!$D$11,IF(P145&lt;Bases!$E$13,Bases!$D$12,Bases!$D$13))))))</f>
        <v>Laisser fermenter</v>
      </c>
      <c r="Q146" s="44" t="str">
        <f>IF(Q143="",Bases!$D$20,IF(Q143=0,"",IF(Q145&lt;Bases!$E$14,Bases!$D$16,IF(Q145&lt;Bases!$E$11,Bases!$D$14,IF(Q145&lt;Bases!$E$12,Bases!$D$11,IF(Q145&lt;Bases!$E$13,Bases!$D$12,Bases!$D$13))))))</f>
        <v>Laisser fermenter</v>
      </c>
      <c r="R146" s="44" t="str">
        <f>IF(R143="",Bases!$D$20,IF(R143=0,"",IF(R145&lt;Bases!$E$14,Bases!$D$16,IF(R145&lt;Bases!$E$11,Bases!$D$14,IF(R145&lt;Bases!$E$12,Bases!$D$11,IF(R145&lt;Bases!$E$13,Bases!$D$12,Bases!$D$13))))))</f>
        <v>Laisser fermenter</v>
      </c>
      <c r="S146" s="44" t="str">
        <f>IF(S143="",Bases!$D$20,IF(S143=0,"",IF(S145&lt;Bases!$E$14,Bases!$D$16,IF(S145&lt;Bases!$E$11,Bases!$D$14,IF(S145&lt;Bases!$E$12,Bases!$D$11,IF(S145&lt;Bases!$E$13,Bases!$D$12,Bases!$D$13))))))</f>
        <v>Laisser fermenter</v>
      </c>
      <c r="T146" s="44" t="str">
        <f>IF(T143="",Bases!$D$20,IF(T143=0,"",IF(T145&lt;Bases!$E$14,Bases!$D$16,IF(T145&lt;Bases!$E$11,Bases!$D$14,IF(T145&lt;Bases!$E$12,Bases!$D$11,IF(T145&lt;Bases!$E$13,Bases!$D$12,Bases!$D$13))))))</f>
        <v>Laisser fermenter</v>
      </c>
      <c r="U146" s="44" t="str">
        <f>IF(U143="",Bases!$D$20,IF(U143=0,"",IF(U145&lt;Bases!$E$14,Bases!$D$16,IF(U145&lt;Bases!$E$11,Bases!$D$14,IF(U145&lt;Bases!$E$12,Bases!$D$11,IF(U145&lt;Bases!$E$13,Bases!$D$12,Bases!$D$13))))))</f>
        <v>Laisser fermenter</v>
      </c>
      <c r="V146" s="44" t="str">
        <f>IF(V143="",Bases!$D$20,IF(V143=0,"",IF(V145&lt;Bases!$E$14,Bases!$D$16,IF(V145&lt;Bases!$E$11,Bases!$D$14,IF(V145&lt;Bases!$E$12,Bases!$D$11,IF(V145&lt;Bases!$E$13,Bases!$D$12,Bases!$D$13))))))</f>
        <v>Laisser fermenter</v>
      </c>
      <c r="W146" s="44" t="str">
        <f>IF(W143="",Bases!$D$20,IF(W143=0,"",IF(W145&lt;Bases!$E$14,Bases!$D$16,IF(W145&lt;Bases!$E$11,Bases!$D$14,IF(W145&lt;Bases!$E$12,Bases!$D$11,IF(W145&lt;Bases!$E$13,Bases!$D$12,Bases!$D$13))))))</f>
        <v>Laisser fermenter</v>
      </c>
      <c r="X146" s="44" t="str">
        <f>IF(X143="",Bases!$D$20,IF(X143=0,"",IF(X145&lt;Bases!$E$14,Bases!$D$16,IF(X145&lt;Bases!$E$11,Bases!$D$14,IF(X145&lt;Bases!$E$12,Bases!$D$11,IF(X145&lt;Bases!$E$13,Bases!$D$12,Bases!$D$13))))))</f>
        <v>Laisser fermenter</v>
      </c>
      <c r="Y146" s="44" t="str">
        <f>IF(Y143="",Bases!$D$20,IF(Y143=0,"",IF(Y145&lt;Bases!$E$14,Bases!$D$16,IF(Y145&lt;Bases!$E$11,Bases!$D$14,IF(Y145&lt;Bases!$E$12,Bases!$D$11,IF(Y145&lt;Bases!$E$13,Bases!$D$12,Bases!$D$13))))))</f>
        <v>Laisser fermenter</v>
      </c>
      <c r="Z146" s="44" t="str">
        <f>IF(Z143="",Bases!$D$20,IF(Z143=0,"",IF(Z145&lt;Bases!$E$14,Bases!$D$16,IF(Z145&lt;Bases!$E$11,Bases!$D$14,IF(Z145&lt;Bases!$E$12,Bases!$D$11,IF(Z145&lt;Bases!$E$13,Bases!$D$12,Bases!$D$13))))))</f>
        <v>Laisser fermenter</v>
      </c>
      <c r="AA146" s="44" t="str">
        <f>IF(AA143="",Bases!$D$20,IF(AA143=0,"",IF(AA145&lt;Bases!$E$14,Bases!$D$16,IF(AA145&lt;Bases!$E$11,Bases!$D$14,IF(AA145&lt;Bases!$E$12,Bases!$D$11,IF(AA145&lt;Bases!$E$13,Bases!$D$12,Bases!$D$13))))))</f>
        <v>Laisser fermenter</v>
      </c>
      <c r="AB146" s="44" t="str">
        <f>IF(AB143="",Bases!$D$20,IF(AB143=0,"",IF(AB145&lt;Bases!$E$14,Bases!$D$16,IF(AB145&lt;Bases!$E$11,Bases!$D$14,IF(AB145&lt;Bases!$E$12,Bases!$D$11,IF(AB145&lt;Bases!$E$13,Bases!$D$12,Bases!$D$13))))))</f>
        <v>Laisser fermenter</v>
      </c>
      <c r="AC146" s="44" t="str">
        <f>IF(AC143="",Bases!$D$20,IF(AC143=0,"",IF(AC145&lt;Bases!$E$14,Bases!$D$16,IF(AC145&lt;Bases!$E$11,Bases!$D$14,IF(AC145&lt;Bases!$E$12,Bases!$D$11,IF(AC145&lt;Bases!$E$13,Bases!$D$12,Bases!$D$13))))))</f>
        <v>Laisser fermenter</v>
      </c>
      <c r="AD146" s="44" t="str">
        <f>IF(AD143="",Bases!$D$20,IF(AD143=0,"",IF(AD145&lt;Bases!$E$14,Bases!$D$16,IF(AD145&lt;Bases!$E$11,Bases!$D$14,IF(AD145&lt;Bases!$E$12,Bases!$D$11,IF(AD145&lt;Bases!$E$13,Bases!$D$12,Bases!$D$13))))))</f>
        <v>Laisser fermenter</v>
      </c>
      <c r="AE146" s="44" t="str">
        <f>IF(AE143="",Bases!$D$20,IF(AE143=0,"",IF(AE145&lt;Bases!$E$14,Bases!$D$16,IF(AE145&lt;Bases!$E$11,Bases!$D$14,IF(AE145&lt;Bases!$E$12,Bases!$D$11,IF(AE145&lt;Bases!$E$13,Bases!$D$12,Bases!$D$13))))))</f>
        <v>Laisser fermenter</v>
      </c>
      <c r="AF146" s="44" t="str">
        <f>IF(AF143="",Bases!$D$20,IF(AF143=0,"",IF(AF145&lt;Bases!$E$14,Bases!$D$16,IF(AF145&lt;Bases!$E$11,Bases!$D$14,IF(AF145&lt;Bases!$E$12,Bases!$D$11,IF(AF145&lt;Bases!$E$13,Bases!$D$12,Bases!$D$13))))))</f>
        <v>Laisser fermenter</v>
      </c>
      <c r="AG146" s="44" t="str">
        <f>IF(AG143="",Bases!$D$20,IF(AG143=0,"",IF(AG145&lt;Bases!$E$14,Bases!$D$16,IF(AG145&lt;Bases!$E$11,Bases!$D$14,IF(AG145&lt;Bases!$E$12,Bases!$D$11,IF(AG145&lt;Bases!$E$13,Bases!$D$12,Bases!$D$13))))))</f>
        <v>Laisser fermenter</v>
      </c>
      <c r="AH146" s="44" t="str">
        <f>IF(AH143="",Bases!$D$20,IF(AH143=0,"",IF(AH145&lt;Bases!$E$14,Bases!$D$16,IF(AH145&lt;Bases!$E$11,Bases!$D$14,IF(AH145&lt;Bases!$E$12,Bases!$D$11,IF(AH145&lt;Bases!$E$13,Bases!$D$12,Bases!$D$13))))))</f>
        <v>Laisser fermenter</v>
      </c>
      <c r="AI146" s="44" t="str">
        <f>IF(AI143="",Bases!$D$20,IF(AI143=0,"",IF(AI145&lt;Bases!$E$14,Bases!$D$16,IF(AI145&lt;Bases!$E$11,Bases!$D$14,IF(AI145&lt;Bases!$E$12,Bases!$D$11,IF(AI145&lt;Bases!$E$13,Bases!$D$12,Bases!$D$13))))))</f>
        <v>Laisser fermenter</v>
      </c>
      <c r="AJ146" s="44" t="str">
        <f>IF(AJ143="",Bases!$D$20,IF(AJ143=0,"",IF(AJ145&lt;Bases!$E$14,Bases!$D$16,IF(AJ145&lt;Bases!$E$11,Bases!$D$14,IF(AJ145&lt;Bases!$E$12,Bases!$D$11,IF(AJ145&lt;Bases!$E$13,Bases!$D$12,Bases!$D$13))))))</f>
        <v>Laisser fermenter</v>
      </c>
      <c r="AK146" s="44" t="str">
        <f>IF(AK143="",Bases!$D$20,IF(AK143=0,"",IF(AK145&lt;Bases!$E$14,Bases!$D$16,IF(AK145&lt;Bases!$E$11,Bases!$D$14,IF(AK145&lt;Bases!$E$12,Bases!$D$11,IF(AK145&lt;Bases!$E$13,Bases!$D$12,Bases!$D$13))))))</f>
        <v>Laisser fermenter</v>
      </c>
      <c r="AL146" s="44" t="str">
        <f>IF(AL143="",Bases!$D$20,IF(AL143=0,"",IF(AL145&lt;Bases!$E$14,Bases!$D$16,IF(AL145&lt;Bases!$E$11,Bases!$D$14,IF(AL145&lt;Bases!$E$12,Bases!$D$11,IF(AL145&lt;Bases!$E$13,Bases!$D$12,Bases!$D$13))))))</f>
        <v>Laisser fermenter</v>
      </c>
      <c r="AM146" s="44" t="str">
        <f>IF(AM143="",Bases!$D$20,IF(AM143=0,"",IF(AM145&lt;Bases!$E$14,Bases!$D$16,IF(AM145&lt;Bases!$E$11,Bases!$D$14,IF(AM145&lt;Bases!$E$12,Bases!$D$11,IF(AM145&lt;Bases!$E$13,Bases!$D$12,Bases!$D$13))))))</f>
        <v>Laisser fermenter</v>
      </c>
      <c r="AN146" s="44" t="str">
        <f>IF(AN143="",Bases!$D$20,IF(AN143=0,"",IF(AN145&lt;Bases!$E$14,Bases!$D$16,IF(AN145&lt;Bases!$E$11,Bases!$D$14,IF(AN145&lt;Bases!$E$12,Bases!$D$11,IF(AN145&lt;Bases!$E$13,Bases!$D$12,Bases!$D$13))))))</f>
        <v>Laisser fermenter</v>
      </c>
      <c r="AO146" s="44" t="str">
        <f>IF(AO143="",Bases!$D$20,IF(AO143=0,"",IF(AO145&lt;Bases!$E$14,Bases!$D$16,IF(AO145&lt;Bases!$E$11,Bases!$D$14,IF(AO145&lt;Bases!$E$12,Bases!$D$11,IF(AO145&lt;Bases!$E$13,Bases!$D$12,Bases!$D$13))))))</f>
        <v>Laisser fermenter</v>
      </c>
      <c r="AP146" s="44" t="str">
        <f>IF(AP143="",Bases!$D$20,IF(AP143=0,"",IF(AP145&lt;Bases!$E$14,Bases!$D$16,IF(AP145&lt;Bases!$E$11,Bases!$D$14,IF(AP145&lt;Bases!$E$12,Bases!$D$11,IF(AP145&lt;Bases!$E$13,Bases!$D$12,Bases!$D$13))))))</f>
        <v>Laisser fermenter</v>
      </c>
      <c r="AQ146" s="44" t="str">
        <f>IF(AQ143="",Bases!$D$20,IF(AQ143=0,"",IF(AQ145&lt;Bases!$E$14,Bases!$D$16,IF(AQ145&lt;Bases!$E$11,Bases!$D$14,IF(AQ145&lt;Bases!$E$12,Bases!$D$11,IF(AQ145&lt;Bases!$E$13,Bases!$D$12,Bases!$D$13))))))</f>
        <v>Laisser fermenter</v>
      </c>
      <c r="AR146" s="44" t="str">
        <f>IF(AR143="",Bases!$D$20,IF(AR143=0,"",IF(AR145&lt;Bases!$E$14,Bases!$D$16,IF(AR145&lt;Bases!$E$11,Bases!$D$14,IF(AR145&lt;Bases!$E$12,Bases!$D$11,IF(AR145&lt;Bases!$E$13,Bases!$D$12,Bases!$D$13))))))</f>
        <v>Laisser fermenter</v>
      </c>
      <c r="AS146" s="44" t="str">
        <f>IF(AS143="",Bases!$D$20,IF(AS143=0,"",IF(AS145&lt;Bases!$E$14,Bases!$D$16,IF(AS145&lt;Bases!$E$11,Bases!$D$14,IF(AS145&lt;Bases!$E$12,Bases!$D$11,IF(AS145&lt;Bases!$E$13,Bases!$D$12,Bases!$D$13))))))</f>
        <v>Laisser fermenter</v>
      </c>
      <c r="AT146" s="44" t="str">
        <f>IF(AT143="",Bases!$D$20,IF(AT143=0,"",IF(AT145&lt;Bases!$E$14,Bases!$D$16,IF(AT145&lt;Bases!$E$11,Bases!$D$14,IF(AT145&lt;Bases!$E$12,Bases!$D$11,IF(AT145&lt;Bases!$E$13,Bases!$D$12,Bases!$D$13))))))</f>
        <v>Laisser fermenter</v>
      </c>
      <c r="AU146" s="44" t="str">
        <f>IF(AU143="",Bases!$D$20,IF(AU143=0,"",IF(AU145&lt;Bases!$E$14,Bases!$D$16,IF(AU145&lt;Bases!$E$11,Bases!$D$14,IF(AU145&lt;Bases!$E$12,Bases!$D$11,IF(AU145&lt;Bases!$E$13,Bases!$D$12,Bases!$D$13))))))</f>
        <v>Laisser fermenter</v>
      </c>
      <c r="AV146" s="44" t="str">
        <f>IF(AV143="",Bases!$D$20,IF(AV143=0,"",IF(AV145&lt;Bases!$E$14,Bases!$D$16,IF(AV145&lt;Bases!$E$11,Bases!$D$14,IF(AV145&lt;Bases!$E$12,Bases!$D$11,IF(AV145&lt;Bases!$E$13,Bases!$D$12,Bases!$D$13))))))</f>
        <v>Laisser fermenter</v>
      </c>
      <c r="AW146" s="44" t="str">
        <f>IF(AW143="",Bases!$D$20,IF(AW143=0,"",IF(AW145&lt;Bases!$E$14,Bases!$D$16,IF(AW145&lt;Bases!$E$11,Bases!$D$14,IF(AW145&lt;Bases!$E$12,Bases!$D$11,IF(AW145&lt;Bases!$E$13,Bases!$D$12,Bases!$D$13))))))</f>
        <v>Laisser fermenter</v>
      </c>
      <c r="AX146" s="44" t="str">
        <f>IF(AX143="",Bases!$D$20,IF(AX143=0,"",IF(AX145&lt;Bases!$E$14,Bases!$D$16,IF(AX145&lt;Bases!$E$11,Bases!$D$14,IF(AX145&lt;Bases!$E$12,Bases!$D$11,IF(AX145&lt;Bases!$E$13,Bases!$D$12,Bases!$D$13))))))</f>
        <v>Laisser fermenter</v>
      </c>
      <c r="AY146" s="44" t="str">
        <f>IF(AY143="",Bases!$D$20,IF(AY143=0,"",IF(AY145&lt;Bases!$E$14,Bases!$D$16,IF(AY145&lt;Bases!$E$11,Bases!$D$14,IF(AY145&lt;Bases!$E$12,Bases!$D$11,IF(AY145&lt;Bases!$E$13,Bases!$D$12,Bases!$D$13))))))</f>
        <v>Laisser fermenter</v>
      </c>
      <c r="AZ146" s="44" t="str">
        <f>IF(AZ143="",Bases!$D$20,IF(AZ143=0,"",IF(AZ145&lt;Bases!$E$14,Bases!$D$16,IF(AZ145&lt;Bases!$E$11,Bases!$D$14,IF(AZ145&lt;Bases!$E$12,Bases!$D$11,IF(AZ145&lt;Bases!$E$13,Bases!$D$12,Bases!$D$13))))))</f>
        <v>Laisser fermenter</v>
      </c>
      <c r="BA146" s="44" t="str">
        <f>IF(BA143="",Bases!$D$20,IF(BA143=0,"",IF(BA145&lt;Bases!$E$14,Bases!$D$16,IF(BA145&lt;Bases!$E$11,Bases!$D$14,IF(BA145&lt;Bases!$E$12,Bases!$D$11,IF(BA145&lt;Bases!$E$13,Bases!$D$12,Bases!$D$13))))))</f>
        <v>Laisser fermenter</v>
      </c>
      <c r="BB146" s="44" t="str">
        <f>IF(BB143="",Bases!$D$20,IF(BB143=0,"",IF(BB145&lt;Bases!$E$14,Bases!$D$16,IF(BB145&lt;Bases!$E$11,Bases!$D$14,IF(BB145&lt;Bases!$E$12,Bases!$D$11,IF(BB145&lt;Bases!$E$13,Bases!$D$12,Bases!$D$13))))))</f>
        <v>Laisser fermenter</v>
      </c>
      <c r="BC146" s="44" t="str">
        <f>IF(BC143="",Bases!$D$20,IF(BC143=0,"",IF(BC145&lt;Bases!$E$14,Bases!$D$16,IF(BC145&lt;Bases!$E$11,Bases!$D$14,IF(BC145&lt;Bases!$E$12,Bases!$D$11,IF(BC145&lt;Bases!$E$13,Bases!$D$12,Bases!$D$13))))))</f>
        <v>Laisser fermenter</v>
      </c>
      <c r="BD146" s="44" t="str">
        <f>IF(BD143="",Bases!$D$20,IF(BD143=0,"",IF(BD145&lt;Bases!$E$14,Bases!$D$16,IF(BD145&lt;Bases!$E$11,Bases!$D$14,IF(BD145&lt;Bases!$E$12,Bases!$D$11,IF(BD145&lt;Bases!$E$13,Bases!$D$12,Bases!$D$13))))))</f>
        <v>Laisser fermenter</v>
      </c>
      <c r="BE146" s="44" t="str">
        <f>IF(BE143="",Bases!$D$20,IF(BE143=0,"",IF(BE145&lt;Bases!$E$14,Bases!$D$16,IF(BE145&lt;Bases!$E$11,Bases!$D$14,IF(BE145&lt;Bases!$E$12,Bases!$D$11,IF(BE145&lt;Bases!$E$13,Bases!$D$12,Bases!$D$13))))))</f>
        <v>Laisser fermenter</v>
      </c>
      <c r="BF146" s="44" t="str">
        <f>IF(BF143="",Bases!$D$20,IF(BF143=0,"",IF(BF145&lt;Bases!$E$14,Bases!$D$16,IF(BF145&lt;Bases!$E$11,Bases!$D$14,IF(BF145&lt;Bases!$E$12,Bases!$D$11,IF(BF145&lt;Bases!$E$13,Bases!$D$12,Bases!$D$13))))))</f>
        <v>Laisser fermenter</v>
      </c>
      <c r="BG146" s="44" t="str">
        <f>IF(BG143="",Bases!$D$20,IF(BG143=0,"",IF(BG145&lt;Bases!$E$14,Bases!$D$16,IF(BG145&lt;Bases!$E$11,Bases!$D$14,IF(BG145&lt;Bases!$E$12,Bases!$D$11,IF(BG145&lt;Bases!$E$13,Bases!$D$12,Bases!$D$13))))))</f>
        <v>Laisser fermenter</v>
      </c>
      <c r="BH146" s="44" t="str">
        <f>IF(BH143="",Bases!$D$20,IF(BH143=0,"",IF(BH145&lt;Bases!$E$14,Bases!$D$16,IF(BH145&lt;Bases!$E$11,Bases!$D$14,IF(BH145&lt;Bases!$E$12,Bases!$D$11,IF(BH145&lt;Bases!$E$13,Bases!$D$12,Bases!$D$13))))))</f>
        <v>Laisser fermenter</v>
      </c>
      <c r="BI146" s="44" t="str">
        <f>IF(BI143="",Bases!$D$20,IF(BI143=0,"",IF(BI145&lt;Bases!$E$14,Bases!$D$16,IF(BI145&lt;Bases!$E$11,Bases!$D$14,IF(BI145&lt;Bases!$E$12,Bases!$D$11,IF(BI145&lt;Bases!$E$13,Bases!$D$12,Bases!$D$13))))))</f>
        <v>Laisser fermenter</v>
      </c>
      <c r="BJ146" s="44" t="str">
        <f>IF(BJ143="",Bases!$D$20,IF(BJ143=0,"",IF(BJ145&lt;Bases!$E$14,Bases!$D$16,IF(BJ145&lt;Bases!$E$11,Bases!$D$14,IF(BJ145&lt;Bases!$E$12,Bases!$D$11,IF(BJ145&lt;Bases!$E$13,Bases!$D$12,Bases!$D$13))))))</f>
        <v>Laisser fermenter</v>
      </c>
      <c r="BK146" s="61" t="s">
        <v>102</v>
      </c>
      <c r="BL146" s="51" t="s">
        <v>17</v>
      </c>
      <c r="BM146" s="51" t="s">
        <v>18</v>
      </c>
      <c r="BN146" s="51" t="s">
        <v>19</v>
      </c>
      <c r="BO146" s="51" t="s">
        <v>20</v>
      </c>
    </row>
    <row r="147" spans="3:67" ht="18" hidden="1" customHeight="1" x14ac:dyDescent="0.2">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12"/>
      <c r="AC147" s="12"/>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59"/>
    </row>
    <row r="148" spans="3:67" ht="18" hidden="1" customHeight="1" x14ac:dyDescent="0.2">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12"/>
      <c r="AC148" s="12"/>
      <c r="AD148" s="12"/>
      <c r="AE148" s="12"/>
      <c r="AF148" s="12"/>
      <c r="AG148" s="12"/>
      <c r="AH148" s="12"/>
      <c r="AI148" s="12"/>
      <c r="AJ148" s="12"/>
      <c r="AK148" s="12"/>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64" t="s">
        <v>104</v>
      </c>
    </row>
    <row r="149" spans="3:67" ht="18" hidden="1" customHeight="1" x14ac:dyDescent="0.2">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12"/>
      <c r="AC149" s="12"/>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65"/>
    </row>
    <row r="150" spans="3:67" ht="18" hidden="1" customHeight="1" x14ac:dyDescent="0.2">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12"/>
      <c r="AC150" s="12"/>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65"/>
    </row>
    <row r="151" spans="3:67" ht="18" hidden="1" customHeight="1" x14ac:dyDescent="0.2">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12"/>
      <c r="AC151" s="12"/>
      <c r="AD151" s="12"/>
      <c r="AE151" s="12"/>
      <c r="AF151" s="12"/>
      <c r="AG151" s="12"/>
      <c r="AH151" s="12"/>
      <c r="AI151" s="12"/>
      <c r="AJ151" s="12"/>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61" t="s">
        <v>102</v>
      </c>
    </row>
    <row r="152" spans="3:67" ht="6" customHeight="1" thickTop="1" thickBot="1" x14ac:dyDescent="0.2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c r="BA152" s="45"/>
      <c r="BB152" s="45"/>
      <c r="BC152" s="45"/>
      <c r="BD152" s="45"/>
      <c r="BE152" s="45"/>
      <c r="BF152" s="45"/>
      <c r="BG152" s="45"/>
      <c r="BH152" s="45"/>
      <c r="BI152" s="45"/>
      <c r="BJ152" s="45"/>
      <c r="BK152" s="59"/>
      <c r="BL152" s="45"/>
      <c r="BM152" s="45"/>
      <c r="BN152" s="45"/>
      <c r="BO152" s="45"/>
    </row>
    <row r="153" spans="3:67" ht="20" customHeight="1" thickTop="1" x14ac:dyDescent="0.2">
      <c r="C153" s="50" t="s">
        <v>101</v>
      </c>
      <c r="D153" s="40">
        <f t="shared" ref="D153" si="374">E153</f>
        <v>1E-3</v>
      </c>
      <c r="E153" s="40">
        <v>1E-3</v>
      </c>
      <c r="F153" s="40">
        <f t="shared" ref="F153" si="375">E153</f>
        <v>1E-3</v>
      </c>
      <c r="G153" s="40">
        <f t="shared" ref="G153" si="376">F153</f>
        <v>1E-3</v>
      </c>
      <c r="H153" s="40">
        <f t="shared" ref="H153" si="377">G153</f>
        <v>1E-3</v>
      </c>
      <c r="I153" s="40">
        <f t="shared" ref="I153" si="378">H153</f>
        <v>1E-3</v>
      </c>
      <c r="J153" s="40">
        <f t="shared" ref="J153" si="379">I153</f>
        <v>1E-3</v>
      </c>
      <c r="K153" s="40">
        <f t="shared" ref="K153" si="380">J153</f>
        <v>1E-3</v>
      </c>
      <c r="L153" s="40">
        <f t="shared" ref="L153" si="381">K153</f>
        <v>1E-3</v>
      </c>
      <c r="M153" s="40">
        <f t="shared" ref="M153" si="382">L153</f>
        <v>1E-3</v>
      </c>
      <c r="N153" s="40">
        <f t="shared" ref="N153" si="383">M153</f>
        <v>1E-3</v>
      </c>
      <c r="O153" s="40">
        <f t="shared" ref="O153" si="384">N153</f>
        <v>1E-3</v>
      </c>
      <c r="P153" s="40">
        <f t="shared" ref="P153" si="385">O153</f>
        <v>1E-3</v>
      </c>
      <c r="Q153" s="40">
        <f t="shared" ref="Q153" si="386">P153</f>
        <v>1E-3</v>
      </c>
      <c r="R153" s="40">
        <f t="shared" ref="R153" si="387">Q153</f>
        <v>1E-3</v>
      </c>
      <c r="S153" s="40">
        <f t="shared" ref="S153" si="388">R153</f>
        <v>1E-3</v>
      </c>
      <c r="T153" s="40">
        <f t="shared" ref="T153" si="389">S153</f>
        <v>1E-3</v>
      </c>
      <c r="U153" s="40">
        <f t="shared" ref="U153" si="390">T153</f>
        <v>1E-3</v>
      </c>
      <c r="V153" s="40">
        <f t="shared" ref="V153" si="391">U153</f>
        <v>1E-3</v>
      </c>
      <c r="W153" s="40">
        <f t="shared" ref="W153" si="392">V153</f>
        <v>1E-3</v>
      </c>
      <c r="X153" s="40">
        <f t="shared" ref="X153" si="393">W153</f>
        <v>1E-3</v>
      </c>
      <c r="Y153" s="40">
        <f t="shared" ref="Y153" si="394">X153</f>
        <v>1E-3</v>
      </c>
      <c r="Z153" s="40">
        <f t="shared" ref="Z153" si="395">Y153</f>
        <v>1E-3</v>
      </c>
      <c r="AA153" s="40">
        <f t="shared" ref="AA153" si="396">Z153</f>
        <v>1E-3</v>
      </c>
      <c r="AB153" s="40">
        <f t="shared" ref="AB153" si="397">AA153</f>
        <v>1E-3</v>
      </c>
      <c r="AC153" s="40">
        <f t="shared" ref="AC153" si="398">AB153</f>
        <v>1E-3</v>
      </c>
      <c r="AD153" s="40">
        <f t="shared" ref="AD153" si="399">AC153</f>
        <v>1E-3</v>
      </c>
      <c r="AE153" s="40">
        <f t="shared" ref="AE153" si="400">AD153</f>
        <v>1E-3</v>
      </c>
      <c r="AF153" s="40">
        <f t="shared" ref="AF153" si="401">AE153</f>
        <v>1E-3</v>
      </c>
      <c r="AG153" s="40">
        <f t="shared" ref="AG153" si="402">AF153</f>
        <v>1E-3</v>
      </c>
      <c r="AH153" s="40">
        <f t="shared" ref="AH153" si="403">AG153</f>
        <v>1E-3</v>
      </c>
      <c r="AI153" s="40">
        <f t="shared" ref="AI153" si="404">AH153</f>
        <v>1E-3</v>
      </c>
      <c r="AJ153" s="40">
        <f t="shared" ref="AJ153" si="405">AI153</f>
        <v>1E-3</v>
      </c>
      <c r="AK153" s="40">
        <f t="shared" ref="AK153" si="406">AJ153</f>
        <v>1E-3</v>
      </c>
      <c r="AL153" s="40">
        <f t="shared" ref="AL153" si="407">AK153</f>
        <v>1E-3</v>
      </c>
      <c r="AM153" s="40">
        <f t="shared" ref="AM153" si="408">AL153</f>
        <v>1E-3</v>
      </c>
      <c r="AN153" s="40">
        <f t="shared" ref="AN153" si="409">AM153</f>
        <v>1E-3</v>
      </c>
      <c r="AO153" s="40">
        <f t="shared" ref="AO153" si="410">AN153</f>
        <v>1E-3</v>
      </c>
      <c r="AP153" s="40">
        <f t="shared" ref="AP153" si="411">AO153</f>
        <v>1E-3</v>
      </c>
      <c r="AQ153" s="40">
        <f t="shared" ref="AQ153" si="412">AP153</f>
        <v>1E-3</v>
      </c>
      <c r="AR153" s="40">
        <f t="shared" ref="AR153" si="413">AQ153</f>
        <v>1E-3</v>
      </c>
      <c r="AS153" s="40">
        <f t="shared" ref="AS153" si="414">AR153</f>
        <v>1E-3</v>
      </c>
      <c r="AT153" s="40">
        <f t="shared" ref="AT153" si="415">AS153</f>
        <v>1E-3</v>
      </c>
      <c r="AU153" s="40">
        <f t="shared" ref="AU153" si="416">AT153</f>
        <v>1E-3</v>
      </c>
      <c r="AV153" s="40">
        <f t="shared" ref="AV153" si="417">AU153</f>
        <v>1E-3</v>
      </c>
      <c r="AW153" s="40">
        <f t="shared" ref="AW153" si="418">AV153</f>
        <v>1E-3</v>
      </c>
      <c r="AX153" s="40">
        <f t="shared" ref="AX153" si="419">AW153</f>
        <v>1E-3</v>
      </c>
      <c r="AY153" s="40">
        <f t="shared" ref="AY153" si="420">AX153</f>
        <v>1E-3</v>
      </c>
      <c r="AZ153" s="40">
        <f t="shared" ref="AZ153" si="421">AY153</f>
        <v>1E-3</v>
      </c>
      <c r="BA153" s="40">
        <f t="shared" ref="BA153" si="422">AZ153</f>
        <v>1E-3</v>
      </c>
      <c r="BB153" s="40">
        <f t="shared" ref="BB153" si="423">BA153</f>
        <v>1E-3</v>
      </c>
      <c r="BC153" s="40">
        <f t="shared" ref="BC153" si="424">BB153</f>
        <v>1E-3</v>
      </c>
      <c r="BD153" s="40">
        <f t="shared" ref="BD153" si="425">BC153</f>
        <v>1E-3</v>
      </c>
      <c r="BE153" s="40">
        <f t="shared" ref="BE153" si="426">BD153</f>
        <v>1E-3</v>
      </c>
      <c r="BF153" s="40">
        <f t="shared" ref="BF153" si="427">BE153</f>
        <v>1E-3</v>
      </c>
      <c r="BG153" s="40">
        <f t="shared" ref="BG153" si="428">BF153</f>
        <v>1E-3</v>
      </c>
      <c r="BH153" s="40">
        <f t="shared" ref="BH153" si="429">BG153</f>
        <v>1E-3</v>
      </c>
      <c r="BI153" s="40">
        <f t="shared" ref="BI153" si="430">BH153</f>
        <v>1E-3</v>
      </c>
      <c r="BJ153" s="53">
        <f t="shared" ref="BJ153" si="431">BI153</f>
        <v>1E-3</v>
      </c>
      <c r="BK153" s="64" t="s">
        <v>104</v>
      </c>
    </row>
    <row r="154" spans="3:67" ht="20" hidden="1" customHeight="1" x14ac:dyDescent="0.2">
      <c r="D154">
        <v>0</v>
      </c>
      <c r="E154" s="9">
        <v>0</v>
      </c>
      <c r="F154" s="10">
        <f>IF(AVERAGE(E153,F153)&gt;Bases!$E$18,(AVERAGE(E153,F153)-Bases!$E$18)*(F$21-E$21),0)</f>
        <v>0</v>
      </c>
      <c r="G154" s="10">
        <f>IF(AVERAGE(F153,G153)&gt;Bases!$E$18,(AVERAGE(F153,G153)-Bases!$E$18)*(G$21-F$21),0)</f>
        <v>0</v>
      </c>
      <c r="H154" s="10">
        <f>IF(AVERAGE(G153,H153)&gt;Bases!$E$18,(AVERAGE(G153,H153)-Bases!$E$18)*(H$21-G$21),0)</f>
        <v>0</v>
      </c>
      <c r="I154" s="10">
        <f>IF(AVERAGE(H153,I153)&gt;Bases!$E$18,(AVERAGE(H153,I153)-Bases!$E$18)*(I$21-H$21),0)</f>
        <v>0</v>
      </c>
      <c r="J154" s="10">
        <f>IF(AVERAGE(I153,J153)&gt;Bases!$E$18,(AVERAGE(I153,J153)-Bases!$E$18)*(J$21-I$21),0)</f>
        <v>0</v>
      </c>
      <c r="K154" s="10">
        <f>IF(AVERAGE(J153,K153)&gt;Bases!$E$18,(AVERAGE(J153,K153)-Bases!$E$18)*(K$21-J$21),0)</f>
        <v>0</v>
      </c>
      <c r="L154" s="10">
        <f>IF(AVERAGE(K153,L153)&gt;Bases!$E$18,(AVERAGE(K153,L153)-Bases!$E$18)*(L$21-K$21),0)</f>
        <v>0</v>
      </c>
      <c r="M154" s="10">
        <f>IF(AVERAGE(L153,M153)&gt;Bases!$E$18,(AVERAGE(L153,M153)-Bases!$E$18)*(M$21-L$21),0)</f>
        <v>0</v>
      </c>
      <c r="N154" s="10">
        <f>IF(AVERAGE(M153,N153)&gt;Bases!$E$18,(AVERAGE(M153,N153)-Bases!$E$18)*(N$21-M$21),0)</f>
        <v>0</v>
      </c>
      <c r="O154" s="10">
        <f>IF(AVERAGE(N153,O153)&gt;Bases!$E$18,(AVERAGE(N153,O153)-Bases!$E$18)*(O$21-N$21),0)</f>
        <v>0</v>
      </c>
      <c r="P154" s="10">
        <f>IF(AVERAGE(O153,P153)&gt;Bases!$E$18,(AVERAGE(O153,P153)-Bases!$E$18)*(P$21-O$21),0)</f>
        <v>0</v>
      </c>
      <c r="Q154" s="10">
        <f>IF(AVERAGE(P153,Q153)&gt;Bases!$E$18,(AVERAGE(P153,Q153)-Bases!$E$18)*(Q$21-P$21),0)</f>
        <v>0</v>
      </c>
      <c r="R154" s="10">
        <f>IF(AVERAGE(Q153,R153)&gt;Bases!$E$18,(AVERAGE(Q153,R153)-Bases!$E$18)*(R$21-Q$21),0)</f>
        <v>0</v>
      </c>
      <c r="S154" s="10">
        <f>IF(AVERAGE(R153,S153)&gt;Bases!$E$18,(AVERAGE(R153,S153)-Bases!$E$18)*(S$21-R$21),0)</f>
        <v>0</v>
      </c>
      <c r="T154" s="10">
        <f>IF(AVERAGE(S153,T153)&gt;Bases!$E$18,(AVERAGE(S153,T153)-Bases!$E$18)*(T$21-S$21),0)</f>
        <v>0</v>
      </c>
      <c r="U154" s="10">
        <f>IF(AVERAGE(T153,U153)&gt;Bases!$E$18,(AVERAGE(T153,U153)-Bases!$E$18)*(U$21-T$21),0)</f>
        <v>0</v>
      </c>
      <c r="V154" s="10">
        <f>IF(AVERAGE(U153,V153)&gt;Bases!$E$18,(AVERAGE(U153,V153)-Bases!$E$18)*(V$21-U$21),0)</f>
        <v>0</v>
      </c>
      <c r="W154" s="10">
        <f>IF(AVERAGE(V153,W153)&gt;Bases!$E$18,(AVERAGE(V153,W153)-Bases!$E$18)*(W$21-V$21),0)</f>
        <v>0</v>
      </c>
      <c r="X154" s="10">
        <f>IF(AVERAGE(W153,X153)&gt;Bases!$E$18,(AVERAGE(W153,X153)-Bases!$E$18)*(X$21-W$21),0)</f>
        <v>0</v>
      </c>
      <c r="Y154" s="10">
        <f>IF(AVERAGE(X153,Y153)&gt;Bases!$E$18,(AVERAGE(X153,Y153)-Bases!$E$18)*(Y$21-X$21),0)</f>
        <v>0</v>
      </c>
      <c r="Z154" s="10">
        <f>IF(AVERAGE(Y153,Z153)&gt;Bases!$E$18,(AVERAGE(Y153,Z153)-Bases!$E$18)*(Z$21-Y$21),0)</f>
        <v>0</v>
      </c>
      <c r="AA154" s="10">
        <f>IF(AVERAGE(Z153,AA153)&gt;Bases!$E$18,(AVERAGE(Z153,AA153)-Bases!$E$18)*(AA$21-Z$21),0)</f>
        <v>0</v>
      </c>
      <c r="AB154" s="10">
        <f>IF(AVERAGE(AA153,AB153)&gt;Bases!$E$18,(AVERAGE(AA153,AB153)-Bases!$E$18)*(AB$21-AA$21),0)</f>
        <v>0</v>
      </c>
      <c r="AC154" s="10">
        <f>IF(AVERAGE(AB153,AC153)&gt;Bases!$E$18,(AVERAGE(AB153,AC153)-Bases!$E$18)*(AC$21-AB$21),0)</f>
        <v>0</v>
      </c>
      <c r="AD154" s="10">
        <f>IF(AVERAGE(AC153,AD153)&gt;Bases!$E$18,(AVERAGE(AC153,AD153)-Bases!$E$18)*(AD$21-AC$21),0)</f>
        <v>0</v>
      </c>
      <c r="AE154" s="10">
        <f>IF(AVERAGE(AD153,AE153)&gt;Bases!$E$18,(AVERAGE(AD153,AE153)-Bases!$E$18)*(AE$21-AD$21),0)</f>
        <v>0</v>
      </c>
      <c r="AF154" s="10">
        <f>IF(AVERAGE(AE153,AF153)&gt;Bases!$E$18,(AVERAGE(AE153,AF153)-Bases!$E$18)*(AF$21-AE$21),0)</f>
        <v>0</v>
      </c>
      <c r="AG154" s="10">
        <f>IF(AVERAGE(AF153,AG153)&gt;Bases!$E$18,(AVERAGE(AF153,AG153)-Bases!$E$18)*(AG$21-AF$21),0)</f>
        <v>0</v>
      </c>
      <c r="AH154" s="10">
        <f>IF(AVERAGE(AG153,AH153)&gt;Bases!$E$18,(AVERAGE(AG153,AH153)-Bases!$E$18)*(AH$21-AG$21),0)</f>
        <v>0</v>
      </c>
      <c r="AI154" s="10">
        <f>IF(AVERAGE(AH153,AI153)&gt;Bases!$E$18,(AVERAGE(AH153,AI153)-Bases!$E$18)*(AI$21-AH$21),0)</f>
        <v>0</v>
      </c>
      <c r="AJ154" s="10">
        <f>IF(AVERAGE(AI153,AJ153)&gt;Bases!$E$18,(AVERAGE(AI153,AJ153)-Bases!$E$18)*(AJ$21-AI$21),0)</f>
        <v>0</v>
      </c>
      <c r="AK154" s="10">
        <f>IF(AVERAGE(AJ153,AK153)&gt;Bases!$E$18,(AVERAGE(AJ153,AK153)-Bases!$E$18)*(AK$21-AJ$21),0)</f>
        <v>0</v>
      </c>
      <c r="AL154" s="10">
        <f>IF(AVERAGE(AK153,AL153)&gt;Bases!$E$18,(AVERAGE(AK153,AL153)-Bases!$E$18)*(AL$21-AK$21),0)</f>
        <v>0</v>
      </c>
      <c r="AM154" s="10">
        <f>IF(AVERAGE(AL153,AM153)&gt;Bases!$E$18,(AVERAGE(AL153,AM153)-Bases!$E$18)*(AM$21-AL$21),0)</f>
        <v>0</v>
      </c>
      <c r="AN154" s="10">
        <f>IF(AVERAGE(AM153,AN153)&gt;Bases!$E$18,(AVERAGE(AM153,AN153)-Bases!$E$18)*(AN$21-AM$21),0)</f>
        <v>0</v>
      </c>
      <c r="AO154" s="10">
        <f>IF(AVERAGE(AN153,AO153)&gt;Bases!$E$18,(AVERAGE(AN153,AO153)-Bases!$E$18)*(AO$21-AN$21),0)</f>
        <v>0</v>
      </c>
      <c r="AP154" s="10">
        <f>IF(AVERAGE(AO153,AP153)&gt;Bases!$E$18,(AVERAGE(AO153,AP153)-Bases!$E$18)*(AP$21-AO$21),0)</f>
        <v>0</v>
      </c>
      <c r="AQ154" s="10">
        <f>IF(AVERAGE(AP153,AQ153)&gt;Bases!$E$18,(AVERAGE(AP153,AQ153)-Bases!$E$18)*(AQ$21-AP$21),0)</f>
        <v>0</v>
      </c>
      <c r="AR154" s="10">
        <f>IF(AVERAGE(AQ153,AR153)&gt;Bases!$E$18,(AVERAGE(AQ153,AR153)-Bases!$E$18)*(AR$21-AQ$21),0)</f>
        <v>0</v>
      </c>
      <c r="AS154" s="10">
        <f>IF(AVERAGE(AR153,AS153)&gt;Bases!$E$18,(AVERAGE(AR153,AS153)-Bases!$E$18)*(AS$21-AR$21),0)</f>
        <v>0</v>
      </c>
      <c r="AT154" s="10">
        <f>IF(AVERAGE(AS153,AT153)&gt;Bases!$E$18,(AVERAGE(AS153,AT153)-Bases!$E$18)*(AT$21-AS$21),0)</f>
        <v>0</v>
      </c>
      <c r="AU154" s="10">
        <f>IF(AVERAGE(AT153,AU153)&gt;Bases!$E$18,(AVERAGE(AT153,AU153)-Bases!$E$18)*(AU$21-AT$21),0)</f>
        <v>0</v>
      </c>
      <c r="AV154" s="10">
        <f>IF(AVERAGE(AU153,AV153)&gt;Bases!$E$18,(AVERAGE(AU153,AV153)-Bases!$E$18)*(AV$21-AU$21),0)</f>
        <v>0</v>
      </c>
      <c r="AW154" s="10">
        <f>IF(AVERAGE(AV153,AW153)&gt;Bases!$E$18,(AVERAGE(AV153,AW153)-Bases!$E$18)*(AW$21-AV$21),0)</f>
        <v>0</v>
      </c>
      <c r="AX154" s="10">
        <f>IF(AVERAGE(AW153,AX153)&gt;Bases!$E$18,(AVERAGE(AW153,AX153)-Bases!$E$18)*(AX$21-AW$21),0)</f>
        <v>0</v>
      </c>
      <c r="AY154" s="10">
        <f>IF(AVERAGE(AX153,AY153)&gt;Bases!$E$18,(AVERAGE(AX153,AY153)-Bases!$E$18)*(AY$21-AX$21),0)</f>
        <v>0</v>
      </c>
      <c r="AZ154" s="10">
        <f>IF(AVERAGE(AY153,AZ153)&gt;Bases!$E$18,(AVERAGE(AY153,AZ153)-Bases!$E$18)*(AZ$21-AY$21),0)</f>
        <v>0</v>
      </c>
      <c r="BA154" s="10">
        <f>IF(AVERAGE(AZ153,BA153)&gt;Bases!$E$18,(AVERAGE(AZ153,BA153)-Bases!$E$18)*(BA$21-AZ$21),0)</f>
        <v>0</v>
      </c>
      <c r="BB154" s="10">
        <f>IF(AVERAGE(BA153,BB153)&gt;Bases!$E$18,(AVERAGE(BA153,BB153)-Bases!$E$18)*(BB$21-BA$21),0)</f>
        <v>0</v>
      </c>
      <c r="BC154" s="10">
        <f>IF(AVERAGE(BB153,BC153)&gt;Bases!$E$18,(AVERAGE(BB153,BC153)-Bases!$E$18)*(BC$21-BB$21),0)</f>
        <v>0</v>
      </c>
      <c r="BD154" s="10">
        <f>IF(AVERAGE(BC153,BD153)&gt;Bases!$E$18,(AVERAGE(BC153,BD153)-Bases!$E$18)*(BD$21-BC$21),0)</f>
        <v>0</v>
      </c>
      <c r="BE154" s="10">
        <f>IF(AVERAGE(BD153,BE153)&gt;Bases!$E$18,(AVERAGE(BD153,BE153)-Bases!$E$18)*(BE$21-BD$21),0)</f>
        <v>0</v>
      </c>
      <c r="BF154" s="10">
        <f>IF(AVERAGE(BE153,BF153)&gt;Bases!$E$18,(AVERAGE(BE153,BF153)-Bases!$E$18)*(BF$21-BE$21),0)</f>
        <v>0</v>
      </c>
      <c r="BG154" s="10">
        <f>IF(AVERAGE(BF153,BG153)&gt;Bases!$E$18,(AVERAGE(BF153,BG153)-Bases!$E$18)*(BG$21-BF$21),0)</f>
        <v>0</v>
      </c>
      <c r="BH154" s="10">
        <f>IF(AVERAGE(BG153,BH153)&gt;Bases!$E$18,(AVERAGE(BG153,BH153)-Bases!$E$18)*(BH$21-BG$21),0)</f>
        <v>0</v>
      </c>
      <c r="BI154" s="10">
        <f>IF(AVERAGE(BH153,BI153)&gt;Bases!$E$18,(AVERAGE(BH153,BI153)-Bases!$E$18)*(BI$21-BH$21),0)</f>
        <v>0</v>
      </c>
      <c r="BJ154" s="54">
        <f>IF(AVERAGE(BI153,BJ153)&gt;Bases!$E$18,(AVERAGE(BI153,BJ153)-Bases!$E$18)*(BJ$21-BI$21),0)</f>
        <v>0</v>
      </c>
      <c r="BK154" s="65"/>
    </row>
    <row r="155" spans="3:67" ht="30" customHeight="1" x14ac:dyDescent="0.2">
      <c r="C155" s="49" t="s">
        <v>100</v>
      </c>
      <c r="E155" s="28">
        <f t="shared" ref="E155" si="432">IF(E$21="","",IF(OR(E$21-D$21&gt;8,E$21-D$21&lt;0),"erreur date",IF(E153=0,"",D155+E154)))</f>
        <v>0</v>
      </c>
      <c r="F155" s="28">
        <f t="shared" ref="F155" si="433">IF(F$21="","",IF(OR(F$21-E$21&gt;8,F$21-E$21&lt;0),"erreur date",IF(F153=0,"",E155+F154)))</f>
        <v>0</v>
      </c>
      <c r="G155" s="28">
        <f t="shared" ref="G155" si="434">IF(G$21="","",IF(OR(G$21-F$21&gt;8,G$21-F$21&lt;0),"erreur date",IF(G153=0,"",F155+G154)))</f>
        <v>0</v>
      </c>
      <c r="H155" s="28">
        <f t="shared" ref="H155" si="435">IF(H$21="","",IF(OR(H$21-G$21&gt;8,H$21-G$21&lt;0),"erreur date",IF(H153=0,"",G155+H154)))</f>
        <v>0</v>
      </c>
      <c r="I155" s="28">
        <f t="shared" ref="I155" si="436">IF(I$21="","",IF(OR(I$21-H$21&gt;8,I$21-H$21&lt;0),"erreur date",IF(I153=0,"",H155+I154)))</f>
        <v>0</v>
      </c>
      <c r="J155" s="28">
        <f t="shared" ref="J155" si="437">IF(J$21="","",IF(OR(J$21-I$21&gt;8,J$21-I$21&lt;0),"erreur date",IF(J153=0,"",I155+J154)))</f>
        <v>0</v>
      </c>
      <c r="K155" s="28">
        <f t="shared" ref="K155" si="438">IF(K$21="","",IF(OR(K$21-J$21&gt;8,K$21-J$21&lt;0),"erreur date",IF(K153=0,"",J155+K154)))</f>
        <v>0</v>
      </c>
      <c r="L155" s="28">
        <f t="shared" ref="L155" si="439">IF(L$21="","",IF(OR(L$21-K$21&gt;8,L$21-K$21&lt;0),"erreur date",IF(L153=0,"",K155+L154)))</f>
        <v>0</v>
      </c>
      <c r="M155" s="28">
        <f t="shared" ref="M155" si="440">IF(M$21="","",IF(OR(M$21-L$21&gt;8,M$21-L$21&lt;0),"erreur date",IF(M153=0,"",L155+M154)))</f>
        <v>0</v>
      </c>
      <c r="N155" s="28">
        <f t="shared" ref="N155" si="441">IF(N$21="","",IF(OR(N$21-M$21&gt;8,N$21-M$21&lt;0),"erreur date",IF(N153=0,"",M155+N154)))</f>
        <v>0</v>
      </c>
      <c r="O155" s="28">
        <f t="shared" ref="O155" si="442">IF(O$21="","",IF(OR(O$21-N$21&gt;8,O$21-N$21&lt;0),"erreur date",IF(O153=0,"",N155+O154)))</f>
        <v>0</v>
      </c>
      <c r="P155" s="28">
        <f t="shared" ref="P155" si="443">IF(P$21="","",IF(OR(P$21-O$21&gt;8,P$21-O$21&lt;0),"erreur date",IF(P153=0,"",O155+P154)))</f>
        <v>0</v>
      </c>
      <c r="Q155" s="28">
        <f t="shared" ref="Q155" si="444">IF(Q$21="","",IF(OR(Q$21-P$21&gt;8,Q$21-P$21&lt;0),"erreur date",IF(Q153=0,"",P155+Q154)))</f>
        <v>0</v>
      </c>
      <c r="R155" s="28">
        <f t="shared" ref="R155" si="445">IF(R$21="","",IF(OR(R$21-Q$21&gt;8,R$21-Q$21&lt;0),"erreur date",IF(R153=0,"",Q155+R154)))</f>
        <v>0</v>
      </c>
      <c r="S155" s="28">
        <f t="shared" ref="S155" si="446">IF(S$21="","",IF(OR(S$21-R$21&gt;8,S$21-R$21&lt;0),"erreur date",IF(S153=0,"",R155+S154)))</f>
        <v>0</v>
      </c>
      <c r="T155" s="28">
        <f t="shared" ref="T155" si="447">IF(T$21="","",IF(OR(T$21-S$21&gt;8,T$21-S$21&lt;0),"erreur date",IF(T153=0,"",S155+T154)))</f>
        <v>0</v>
      </c>
      <c r="U155" s="28">
        <f t="shared" ref="U155" si="448">IF(U$21="","",IF(OR(U$21-T$21&gt;8,U$21-T$21&lt;0),"erreur date",IF(U153=0,"",T155+U154)))</f>
        <v>0</v>
      </c>
      <c r="V155" s="28">
        <f t="shared" ref="V155" si="449">IF(V$21="","",IF(OR(V$21-U$21&gt;8,V$21-U$21&lt;0),"erreur date",IF(V153=0,"",U155+V154)))</f>
        <v>0</v>
      </c>
      <c r="W155" s="28">
        <f t="shared" ref="W155" si="450">IF(W$21="","",IF(OR(W$21-V$21&gt;8,W$21-V$21&lt;0),"erreur date",IF(W153=0,"",V155+W154)))</f>
        <v>0</v>
      </c>
      <c r="X155" s="28">
        <f t="shared" ref="X155" si="451">IF(X$21="","",IF(OR(X$21-W$21&gt;8,X$21-W$21&lt;0),"erreur date",IF(X153=0,"",W155+X154)))</f>
        <v>0</v>
      </c>
      <c r="Y155" s="28">
        <f t="shared" ref="Y155" si="452">IF(Y$21="","",IF(OR(Y$21-X$21&gt;8,Y$21-X$21&lt;0),"erreur date",IF(Y153=0,"",X155+Y154)))</f>
        <v>0</v>
      </c>
      <c r="Z155" s="28">
        <f t="shared" ref="Z155" si="453">IF(Z$21="","",IF(OR(Z$21-Y$21&gt;8,Z$21-Y$21&lt;0),"erreur date",IF(Z153=0,"",Y155+Z154)))</f>
        <v>0</v>
      </c>
      <c r="AA155" s="28">
        <f t="shared" ref="AA155" si="454">IF(AA$21="","",IF(OR(AA$21-Z$21&gt;8,AA$21-Z$21&lt;0),"erreur date",IF(AA153=0,"",Z155+AA154)))</f>
        <v>0</v>
      </c>
      <c r="AB155" s="28">
        <f t="shared" ref="AB155" si="455">IF(AB$21="","",IF(OR(AB$21-AA$21&gt;8,AB$21-AA$21&lt;0),"erreur date",IF(AB153=0,"",AA155+AB154)))</f>
        <v>0</v>
      </c>
      <c r="AC155" s="28">
        <f t="shared" ref="AC155" si="456">IF(AC$21="","",IF(OR(AC$21-AB$21&gt;8,AC$21-AB$21&lt;0),"erreur date",IF(AC153=0,"",AB155+AC154)))</f>
        <v>0</v>
      </c>
      <c r="AD155" s="28">
        <f t="shared" ref="AD155" si="457">IF(AD$21="","",IF(OR(AD$21-AC$21&gt;8,AD$21-AC$21&lt;0),"erreur date",IF(AD153=0,"",AC155+AD154)))</f>
        <v>0</v>
      </c>
      <c r="AE155" s="28">
        <f t="shared" ref="AE155" si="458">IF(AE$21="","",IF(OR(AE$21-AD$21&gt;8,AE$21-AD$21&lt;0),"erreur date",IF(AE153=0,"",AD155+AE154)))</f>
        <v>0</v>
      </c>
      <c r="AF155" s="28">
        <f t="shared" ref="AF155" si="459">IF(AF$21="","",IF(OR(AF$21-AE$21&gt;8,AF$21-AE$21&lt;0),"erreur date",IF(AF153=0,"",AE155+AF154)))</f>
        <v>0</v>
      </c>
      <c r="AG155" s="28">
        <f t="shared" ref="AG155" si="460">IF(AG$21="","",IF(OR(AG$21-AF$21&gt;8,AG$21-AF$21&lt;0),"erreur date",IF(AG153=0,"",AF155+AG154)))</f>
        <v>0</v>
      </c>
      <c r="AH155" s="28">
        <f t="shared" ref="AH155" si="461">IF(AH$21="","",IF(OR(AH$21-AG$21&gt;8,AH$21-AG$21&lt;0),"erreur date",IF(AH153=0,"",AG155+AH154)))</f>
        <v>0</v>
      </c>
      <c r="AI155" s="28">
        <f t="shared" ref="AI155" si="462">IF(AI$21="","",IF(OR(AI$21-AH$21&gt;8,AI$21-AH$21&lt;0),"erreur date",IF(AI153=0,"",AH155+AI154)))</f>
        <v>0</v>
      </c>
      <c r="AJ155" s="28">
        <f t="shared" ref="AJ155" si="463">IF(AJ$21="","",IF(OR(AJ$21-AI$21&gt;8,AJ$21-AI$21&lt;0),"erreur date",IF(AJ153=0,"",AI155+AJ154)))</f>
        <v>0</v>
      </c>
      <c r="AK155" s="28">
        <f t="shared" ref="AK155" si="464">IF(AK$21="","",IF(OR(AK$21-AJ$21&gt;8,AK$21-AJ$21&lt;0),"erreur date",IF(AK153=0,"",AJ155+AK154)))</f>
        <v>0</v>
      </c>
      <c r="AL155" s="28">
        <f t="shared" ref="AL155" si="465">IF(AL$21="","",IF(OR(AL$21-AK$21&gt;8,AL$21-AK$21&lt;0),"erreur date",IF(AL153=0,"",AK155+AL154)))</f>
        <v>0</v>
      </c>
      <c r="AM155" s="28">
        <f t="shared" ref="AM155" si="466">IF(AM$21="","",IF(OR(AM$21-AL$21&gt;8,AM$21-AL$21&lt;0),"erreur date",IF(AM153=0,"",AL155+AM154)))</f>
        <v>0</v>
      </c>
      <c r="AN155" s="28">
        <f t="shared" ref="AN155" si="467">IF(AN$21="","",IF(OR(AN$21-AM$21&gt;8,AN$21-AM$21&lt;0),"erreur date",IF(AN153=0,"",AM155+AN154)))</f>
        <v>0</v>
      </c>
      <c r="AO155" s="28">
        <f t="shared" ref="AO155" si="468">IF(AO$21="","",IF(OR(AO$21-AN$21&gt;8,AO$21-AN$21&lt;0),"erreur date",IF(AO153=0,"",AN155+AO154)))</f>
        <v>0</v>
      </c>
      <c r="AP155" s="28">
        <f t="shared" ref="AP155" si="469">IF(AP$21="","",IF(OR(AP$21-AO$21&gt;8,AP$21-AO$21&lt;0),"erreur date",IF(AP153=0,"",AO155+AP154)))</f>
        <v>0</v>
      </c>
      <c r="AQ155" s="28">
        <f t="shared" ref="AQ155" si="470">IF(AQ$21="","",IF(OR(AQ$21-AP$21&gt;8,AQ$21-AP$21&lt;0),"erreur date",IF(AQ153=0,"",AP155+AQ154)))</f>
        <v>0</v>
      </c>
      <c r="AR155" s="28">
        <f t="shared" ref="AR155" si="471">IF(AR$21="","",IF(OR(AR$21-AQ$21&gt;8,AR$21-AQ$21&lt;0),"erreur date",IF(AR153=0,"",AQ155+AR154)))</f>
        <v>0</v>
      </c>
      <c r="AS155" s="28">
        <f t="shared" ref="AS155" si="472">IF(AS$21="","",IF(OR(AS$21-AR$21&gt;8,AS$21-AR$21&lt;0),"erreur date",IF(AS153=0,"",AR155+AS154)))</f>
        <v>0</v>
      </c>
      <c r="AT155" s="28">
        <f t="shared" ref="AT155" si="473">IF(AT$21="","",IF(OR(AT$21-AS$21&gt;8,AT$21-AS$21&lt;0),"erreur date",IF(AT153=0,"",AS155+AT154)))</f>
        <v>0</v>
      </c>
      <c r="AU155" s="28">
        <f t="shared" ref="AU155" si="474">IF(AU$21="","",IF(OR(AU$21-AT$21&gt;8,AU$21-AT$21&lt;0),"erreur date",IF(AU153=0,"",AT155+AU154)))</f>
        <v>0</v>
      </c>
      <c r="AV155" s="28">
        <f t="shared" ref="AV155" si="475">IF(AV$21="","",IF(OR(AV$21-AU$21&gt;8,AV$21-AU$21&lt;0),"erreur date",IF(AV153=0,"",AU155+AV154)))</f>
        <v>0</v>
      </c>
      <c r="AW155" s="28">
        <f t="shared" ref="AW155" si="476">IF(AW$21="","",IF(OR(AW$21-AV$21&gt;8,AW$21-AV$21&lt;0),"erreur date",IF(AW153=0,"",AV155+AW154)))</f>
        <v>0</v>
      </c>
      <c r="AX155" s="28">
        <f t="shared" ref="AX155" si="477">IF(AX$21="","",IF(OR(AX$21-AW$21&gt;8,AX$21-AW$21&lt;0),"erreur date",IF(AX153=0,"",AW155+AX154)))</f>
        <v>0</v>
      </c>
      <c r="AY155" s="28">
        <f t="shared" ref="AY155" si="478">IF(AY$21="","",IF(OR(AY$21-AX$21&gt;8,AY$21-AX$21&lt;0),"erreur date",IF(AY153=0,"",AX155+AY154)))</f>
        <v>0</v>
      </c>
      <c r="AZ155" s="28">
        <f t="shared" ref="AZ155" si="479">IF(AZ$21="","",IF(OR(AZ$21-AY$21&gt;8,AZ$21-AY$21&lt;0),"erreur date",IF(AZ153=0,"",AY155+AZ154)))</f>
        <v>0</v>
      </c>
      <c r="BA155" s="28">
        <f t="shared" ref="BA155" si="480">IF(BA$21="","",IF(OR(BA$21-AZ$21&gt;8,BA$21-AZ$21&lt;0),"erreur date",IF(BA153=0,"",AZ155+BA154)))</f>
        <v>0</v>
      </c>
      <c r="BB155" s="28">
        <f t="shared" ref="BB155" si="481">IF(BB$21="","",IF(OR(BB$21-BA$21&gt;8,BB$21-BA$21&lt;0),"erreur date",IF(BB153=0,"",BA155+BB154)))</f>
        <v>0</v>
      </c>
      <c r="BC155" s="28">
        <f t="shared" ref="BC155" si="482">IF(BC$21="","",IF(OR(BC$21-BB$21&gt;8,BC$21-BB$21&lt;0),"erreur date",IF(BC153=0,"",BB155+BC154)))</f>
        <v>0</v>
      </c>
      <c r="BD155" s="28">
        <f t="shared" ref="BD155" si="483">IF(BD$21="","",IF(OR(BD$21-BC$21&gt;8,BD$21-BC$21&lt;0),"erreur date",IF(BD153=0,"",BC155+BD154)))</f>
        <v>0</v>
      </c>
      <c r="BE155" s="28">
        <f t="shared" ref="BE155" si="484">IF(BE$21="","",IF(OR(BE$21-BD$21&gt;8,BE$21-BD$21&lt;0),"erreur date",IF(BE153=0,"",BD155+BE154)))</f>
        <v>0</v>
      </c>
      <c r="BF155" s="28">
        <f t="shared" ref="BF155" si="485">IF(BF$21="","",IF(OR(BF$21-BE$21&gt;8,BF$21-BE$21&lt;0),"erreur date",IF(BF153=0,"",BE155+BF154)))</f>
        <v>0</v>
      </c>
      <c r="BG155" s="28">
        <f t="shared" ref="BG155" si="486">IF(BG$21="","",IF(OR(BG$21-BF$21&gt;8,BG$21-BF$21&lt;0),"erreur date",IF(BG153=0,"",BF155+BG154)))</f>
        <v>0</v>
      </c>
      <c r="BH155" s="28">
        <f t="shared" ref="BH155" si="487">IF(BH$21="","",IF(OR(BH$21-BG$21&gt;8,BH$21-BG$21&lt;0),"erreur date",IF(BH153=0,"",BG155+BH154)))</f>
        <v>0</v>
      </c>
      <c r="BI155" s="28">
        <f t="shared" ref="BI155" si="488">IF(BI$21="","",IF(OR(BI$21-BH$21&gt;8,BI$21-BH$21&lt;0),"erreur date",IF(BI153=0,"",BH155+BI154)))</f>
        <v>0</v>
      </c>
      <c r="BJ155" s="55">
        <f t="shared" ref="BJ155" si="489">IF(BJ$21="","",IF(OR(BJ$21-BI$21&gt;8,BJ$21-BI$21&lt;0),"erreur date",IF(BJ153=0,"",BI155+BJ154)))</f>
        <v>0</v>
      </c>
      <c r="BK155" s="65"/>
      <c r="BL155" s="57">
        <f t="shared" ref="BL155" si="490">IF(E$21&lt;500,"",MAX(E155:BJ155))</f>
        <v>0</v>
      </c>
      <c r="BM155" s="15">
        <f t="shared" ref="BM155" si="491">IF(E$21=0,"",MAX(E$21:BJ$21)-MIN(E$21:BJ$21))</f>
        <v>57</v>
      </c>
      <c r="BN155" s="15">
        <f t="shared" ref="BN155" si="492">IF(E$21&lt;500,"",MAX(E153:BJ153))</f>
        <v>1E-3</v>
      </c>
      <c r="BO155" s="15">
        <f t="shared" ref="BO155" si="493">IF(E$21&lt;500,"",E153)</f>
        <v>1E-3</v>
      </c>
    </row>
    <row r="156" spans="3:67" ht="40" customHeight="1" thickBot="1" x14ac:dyDescent="0.25">
      <c r="C156" s="41" t="s">
        <v>37</v>
      </c>
      <c r="D156" s="42"/>
      <c r="E156" s="43"/>
      <c r="F156" s="44" t="str">
        <f>IF(F153="",Bases!$D$20,IF(F153=0,"",IF(F155&lt;Bases!$E$14,Bases!$D$16,IF(F155&lt;Bases!$E$11,Bases!$D$14,IF(F155&lt;Bases!$E$12,Bases!$D$11,IF(F155&lt;Bases!$E$13,Bases!$D$12,Bases!$D$13))))))</f>
        <v>Laisser fermenter</v>
      </c>
      <c r="G156" s="44" t="str">
        <f>IF(G153="",Bases!$D$20,IF(G153=0,"",IF(G155&lt;Bases!$E$14,Bases!$D$16,IF(G155&lt;Bases!$E$11,Bases!$D$14,IF(G155&lt;Bases!$E$12,Bases!$D$11,IF(G155&lt;Bases!$E$13,Bases!$D$12,Bases!$D$13))))))</f>
        <v>Laisser fermenter</v>
      </c>
      <c r="H156" s="44" t="str">
        <f>IF(H153="",Bases!$D$20,IF(H153=0,"",IF(H155&lt;Bases!$E$14,Bases!$D$16,IF(H155&lt;Bases!$E$11,Bases!$D$14,IF(H155&lt;Bases!$E$12,Bases!$D$11,IF(H155&lt;Bases!$E$13,Bases!$D$12,Bases!$D$13))))))</f>
        <v>Laisser fermenter</v>
      </c>
      <c r="I156" s="44" t="str">
        <f>IF(I153="",Bases!$D$20,IF(I153=0,"",IF(I155&lt;Bases!$E$14,Bases!$D$16,IF(I155&lt;Bases!$E$11,Bases!$D$14,IF(I155&lt;Bases!$E$12,Bases!$D$11,IF(I155&lt;Bases!$E$13,Bases!$D$12,Bases!$D$13))))))</f>
        <v>Laisser fermenter</v>
      </c>
      <c r="J156" s="44" t="str">
        <f>IF(J153="",Bases!$D$20,IF(J153=0,"",IF(J155&lt;Bases!$E$14,Bases!$D$16,IF(J155&lt;Bases!$E$11,Bases!$D$14,IF(J155&lt;Bases!$E$12,Bases!$D$11,IF(J155&lt;Bases!$E$13,Bases!$D$12,Bases!$D$13))))))</f>
        <v>Laisser fermenter</v>
      </c>
      <c r="K156" s="44" t="str">
        <f>IF(K153="",Bases!$D$20,IF(K153=0,"",IF(K155&lt;Bases!$E$14,Bases!$D$16,IF(K155&lt;Bases!$E$11,Bases!$D$14,IF(K155&lt;Bases!$E$12,Bases!$D$11,IF(K155&lt;Bases!$E$13,Bases!$D$12,Bases!$D$13))))))</f>
        <v>Laisser fermenter</v>
      </c>
      <c r="L156" s="44" t="str">
        <f>IF(L153="",Bases!$D$20,IF(L153=0,"",IF(L155&lt;Bases!$E$14,Bases!$D$16,IF(L155&lt;Bases!$E$11,Bases!$D$14,IF(L155&lt;Bases!$E$12,Bases!$D$11,IF(L155&lt;Bases!$E$13,Bases!$D$12,Bases!$D$13))))))</f>
        <v>Laisser fermenter</v>
      </c>
      <c r="M156" s="44" t="str">
        <f>IF(M153="",Bases!$D$20,IF(M153=0,"",IF(M155&lt;Bases!$E$14,Bases!$D$16,IF(M155&lt;Bases!$E$11,Bases!$D$14,IF(M155&lt;Bases!$E$12,Bases!$D$11,IF(M155&lt;Bases!$E$13,Bases!$D$12,Bases!$D$13))))))</f>
        <v>Laisser fermenter</v>
      </c>
      <c r="N156" s="44" t="str">
        <f>IF(N153="",Bases!$D$20,IF(N153=0,"",IF(N155&lt;Bases!$E$14,Bases!$D$16,IF(N155&lt;Bases!$E$11,Bases!$D$14,IF(N155&lt;Bases!$E$12,Bases!$D$11,IF(N155&lt;Bases!$E$13,Bases!$D$12,Bases!$D$13))))))</f>
        <v>Laisser fermenter</v>
      </c>
      <c r="O156" s="44" t="str">
        <f>IF(O153="",Bases!$D$20,IF(O153=0,"",IF(O155&lt;Bases!$E$14,Bases!$D$16,IF(O155&lt;Bases!$E$11,Bases!$D$14,IF(O155&lt;Bases!$E$12,Bases!$D$11,IF(O155&lt;Bases!$E$13,Bases!$D$12,Bases!$D$13))))))</f>
        <v>Laisser fermenter</v>
      </c>
      <c r="P156" s="44" t="str">
        <f>IF(P153="",Bases!$D$20,IF(P153=0,"",IF(P155&lt;Bases!$E$14,Bases!$D$16,IF(P155&lt;Bases!$E$11,Bases!$D$14,IF(P155&lt;Bases!$E$12,Bases!$D$11,IF(P155&lt;Bases!$E$13,Bases!$D$12,Bases!$D$13))))))</f>
        <v>Laisser fermenter</v>
      </c>
      <c r="Q156" s="44" t="str">
        <f>IF(Q153="",Bases!$D$20,IF(Q153=0,"",IF(Q155&lt;Bases!$E$14,Bases!$D$16,IF(Q155&lt;Bases!$E$11,Bases!$D$14,IF(Q155&lt;Bases!$E$12,Bases!$D$11,IF(Q155&lt;Bases!$E$13,Bases!$D$12,Bases!$D$13))))))</f>
        <v>Laisser fermenter</v>
      </c>
      <c r="R156" s="44" t="str">
        <f>IF(R153="",Bases!$D$20,IF(R153=0,"",IF(R155&lt;Bases!$E$14,Bases!$D$16,IF(R155&lt;Bases!$E$11,Bases!$D$14,IF(R155&lt;Bases!$E$12,Bases!$D$11,IF(R155&lt;Bases!$E$13,Bases!$D$12,Bases!$D$13))))))</f>
        <v>Laisser fermenter</v>
      </c>
      <c r="S156" s="44" t="str">
        <f>IF(S153="",Bases!$D$20,IF(S153=0,"",IF(S155&lt;Bases!$E$14,Bases!$D$16,IF(S155&lt;Bases!$E$11,Bases!$D$14,IF(S155&lt;Bases!$E$12,Bases!$D$11,IF(S155&lt;Bases!$E$13,Bases!$D$12,Bases!$D$13))))))</f>
        <v>Laisser fermenter</v>
      </c>
      <c r="T156" s="44" t="str">
        <f>IF(T153="",Bases!$D$20,IF(T153=0,"",IF(T155&lt;Bases!$E$14,Bases!$D$16,IF(T155&lt;Bases!$E$11,Bases!$D$14,IF(T155&lt;Bases!$E$12,Bases!$D$11,IF(T155&lt;Bases!$E$13,Bases!$D$12,Bases!$D$13))))))</f>
        <v>Laisser fermenter</v>
      </c>
      <c r="U156" s="44" t="str">
        <f>IF(U153="",Bases!$D$20,IF(U153=0,"",IF(U155&lt;Bases!$E$14,Bases!$D$16,IF(U155&lt;Bases!$E$11,Bases!$D$14,IF(U155&lt;Bases!$E$12,Bases!$D$11,IF(U155&lt;Bases!$E$13,Bases!$D$12,Bases!$D$13))))))</f>
        <v>Laisser fermenter</v>
      </c>
      <c r="V156" s="44" t="str">
        <f>IF(V153="",Bases!$D$20,IF(V153=0,"",IF(V155&lt;Bases!$E$14,Bases!$D$16,IF(V155&lt;Bases!$E$11,Bases!$D$14,IF(V155&lt;Bases!$E$12,Bases!$D$11,IF(V155&lt;Bases!$E$13,Bases!$D$12,Bases!$D$13))))))</f>
        <v>Laisser fermenter</v>
      </c>
      <c r="W156" s="44" t="str">
        <f>IF(W153="",Bases!$D$20,IF(W153=0,"",IF(W155&lt;Bases!$E$14,Bases!$D$16,IF(W155&lt;Bases!$E$11,Bases!$D$14,IF(W155&lt;Bases!$E$12,Bases!$D$11,IF(W155&lt;Bases!$E$13,Bases!$D$12,Bases!$D$13))))))</f>
        <v>Laisser fermenter</v>
      </c>
      <c r="X156" s="44" t="str">
        <f>IF(X153="",Bases!$D$20,IF(X153=0,"",IF(X155&lt;Bases!$E$14,Bases!$D$16,IF(X155&lt;Bases!$E$11,Bases!$D$14,IF(X155&lt;Bases!$E$12,Bases!$D$11,IF(X155&lt;Bases!$E$13,Bases!$D$12,Bases!$D$13))))))</f>
        <v>Laisser fermenter</v>
      </c>
      <c r="Y156" s="44" t="str">
        <f>IF(Y153="",Bases!$D$20,IF(Y153=0,"",IF(Y155&lt;Bases!$E$14,Bases!$D$16,IF(Y155&lt;Bases!$E$11,Bases!$D$14,IF(Y155&lt;Bases!$E$12,Bases!$D$11,IF(Y155&lt;Bases!$E$13,Bases!$D$12,Bases!$D$13))))))</f>
        <v>Laisser fermenter</v>
      </c>
      <c r="Z156" s="44" t="str">
        <f>IF(Z153="",Bases!$D$20,IF(Z153=0,"",IF(Z155&lt;Bases!$E$14,Bases!$D$16,IF(Z155&lt;Bases!$E$11,Bases!$D$14,IF(Z155&lt;Bases!$E$12,Bases!$D$11,IF(Z155&lt;Bases!$E$13,Bases!$D$12,Bases!$D$13))))))</f>
        <v>Laisser fermenter</v>
      </c>
      <c r="AA156" s="44" t="str">
        <f>IF(AA153="",Bases!$D$20,IF(AA153=0,"",IF(AA155&lt;Bases!$E$14,Bases!$D$16,IF(AA155&lt;Bases!$E$11,Bases!$D$14,IF(AA155&lt;Bases!$E$12,Bases!$D$11,IF(AA155&lt;Bases!$E$13,Bases!$D$12,Bases!$D$13))))))</f>
        <v>Laisser fermenter</v>
      </c>
      <c r="AB156" s="44" t="str">
        <f>IF(AB153="",Bases!$D$20,IF(AB153=0,"",IF(AB155&lt;Bases!$E$14,Bases!$D$16,IF(AB155&lt;Bases!$E$11,Bases!$D$14,IF(AB155&lt;Bases!$E$12,Bases!$D$11,IF(AB155&lt;Bases!$E$13,Bases!$D$12,Bases!$D$13))))))</f>
        <v>Laisser fermenter</v>
      </c>
      <c r="AC156" s="44" t="str">
        <f>IF(AC153="",Bases!$D$20,IF(AC153=0,"",IF(AC155&lt;Bases!$E$14,Bases!$D$16,IF(AC155&lt;Bases!$E$11,Bases!$D$14,IF(AC155&lt;Bases!$E$12,Bases!$D$11,IF(AC155&lt;Bases!$E$13,Bases!$D$12,Bases!$D$13))))))</f>
        <v>Laisser fermenter</v>
      </c>
      <c r="AD156" s="44" t="str">
        <f>IF(AD153="",Bases!$D$20,IF(AD153=0,"",IF(AD155&lt;Bases!$E$14,Bases!$D$16,IF(AD155&lt;Bases!$E$11,Bases!$D$14,IF(AD155&lt;Bases!$E$12,Bases!$D$11,IF(AD155&lt;Bases!$E$13,Bases!$D$12,Bases!$D$13))))))</f>
        <v>Laisser fermenter</v>
      </c>
      <c r="AE156" s="44" t="str">
        <f>IF(AE153="",Bases!$D$20,IF(AE153=0,"",IF(AE155&lt;Bases!$E$14,Bases!$D$16,IF(AE155&lt;Bases!$E$11,Bases!$D$14,IF(AE155&lt;Bases!$E$12,Bases!$D$11,IF(AE155&lt;Bases!$E$13,Bases!$D$12,Bases!$D$13))))))</f>
        <v>Laisser fermenter</v>
      </c>
      <c r="AF156" s="44" t="str">
        <f>IF(AF153="",Bases!$D$20,IF(AF153=0,"",IF(AF155&lt;Bases!$E$14,Bases!$D$16,IF(AF155&lt;Bases!$E$11,Bases!$D$14,IF(AF155&lt;Bases!$E$12,Bases!$D$11,IF(AF155&lt;Bases!$E$13,Bases!$D$12,Bases!$D$13))))))</f>
        <v>Laisser fermenter</v>
      </c>
      <c r="AG156" s="44" t="str">
        <f>IF(AG153="",Bases!$D$20,IF(AG153=0,"",IF(AG155&lt;Bases!$E$14,Bases!$D$16,IF(AG155&lt;Bases!$E$11,Bases!$D$14,IF(AG155&lt;Bases!$E$12,Bases!$D$11,IF(AG155&lt;Bases!$E$13,Bases!$D$12,Bases!$D$13))))))</f>
        <v>Laisser fermenter</v>
      </c>
      <c r="AH156" s="44" t="str">
        <f>IF(AH153="",Bases!$D$20,IF(AH153=0,"",IF(AH155&lt;Bases!$E$14,Bases!$D$16,IF(AH155&lt;Bases!$E$11,Bases!$D$14,IF(AH155&lt;Bases!$E$12,Bases!$D$11,IF(AH155&lt;Bases!$E$13,Bases!$D$12,Bases!$D$13))))))</f>
        <v>Laisser fermenter</v>
      </c>
      <c r="AI156" s="44" t="str">
        <f>IF(AI153="",Bases!$D$20,IF(AI153=0,"",IF(AI155&lt;Bases!$E$14,Bases!$D$16,IF(AI155&lt;Bases!$E$11,Bases!$D$14,IF(AI155&lt;Bases!$E$12,Bases!$D$11,IF(AI155&lt;Bases!$E$13,Bases!$D$12,Bases!$D$13))))))</f>
        <v>Laisser fermenter</v>
      </c>
      <c r="AJ156" s="44" t="str">
        <f>IF(AJ153="",Bases!$D$20,IF(AJ153=0,"",IF(AJ155&lt;Bases!$E$14,Bases!$D$16,IF(AJ155&lt;Bases!$E$11,Bases!$D$14,IF(AJ155&lt;Bases!$E$12,Bases!$D$11,IF(AJ155&lt;Bases!$E$13,Bases!$D$12,Bases!$D$13))))))</f>
        <v>Laisser fermenter</v>
      </c>
      <c r="AK156" s="44" t="str">
        <f>IF(AK153="",Bases!$D$20,IF(AK153=0,"",IF(AK155&lt;Bases!$E$14,Bases!$D$16,IF(AK155&lt;Bases!$E$11,Bases!$D$14,IF(AK155&lt;Bases!$E$12,Bases!$D$11,IF(AK155&lt;Bases!$E$13,Bases!$D$12,Bases!$D$13))))))</f>
        <v>Laisser fermenter</v>
      </c>
      <c r="AL156" s="44" t="str">
        <f>IF(AL153="",Bases!$D$20,IF(AL153=0,"",IF(AL155&lt;Bases!$E$14,Bases!$D$16,IF(AL155&lt;Bases!$E$11,Bases!$D$14,IF(AL155&lt;Bases!$E$12,Bases!$D$11,IF(AL155&lt;Bases!$E$13,Bases!$D$12,Bases!$D$13))))))</f>
        <v>Laisser fermenter</v>
      </c>
      <c r="AM156" s="44" t="str">
        <f>IF(AM153="",Bases!$D$20,IF(AM153=0,"",IF(AM155&lt;Bases!$E$14,Bases!$D$16,IF(AM155&lt;Bases!$E$11,Bases!$D$14,IF(AM155&lt;Bases!$E$12,Bases!$D$11,IF(AM155&lt;Bases!$E$13,Bases!$D$12,Bases!$D$13))))))</f>
        <v>Laisser fermenter</v>
      </c>
      <c r="AN156" s="44" t="str">
        <f>IF(AN153="",Bases!$D$20,IF(AN153=0,"",IF(AN155&lt;Bases!$E$14,Bases!$D$16,IF(AN155&lt;Bases!$E$11,Bases!$D$14,IF(AN155&lt;Bases!$E$12,Bases!$D$11,IF(AN155&lt;Bases!$E$13,Bases!$D$12,Bases!$D$13))))))</f>
        <v>Laisser fermenter</v>
      </c>
      <c r="AO156" s="44" t="str">
        <f>IF(AO153="",Bases!$D$20,IF(AO153=0,"",IF(AO155&lt;Bases!$E$14,Bases!$D$16,IF(AO155&lt;Bases!$E$11,Bases!$D$14,IF(AO155&lt;Bases!$E$12,Bases!$D$11,IF(AO155&lt;Bases!$E$13,Bases!$D$12,Bases!$D$13))))))</f>
        <v>Laisser fermenter</v>
      </c>
      <c r="AP156" s="44" t="str">
        <f>IF(AP153="",Bases!$D$20,IF(AP153=0,"",IF(AP155&lt;Bases!$E$14,Bases!$D$16,IF(AP155&lt;Bases!$E$11,Bases!$D$14,IF(AP155&lt;Bases!$E$12,Bases!$D$11,IF(AP155&lt;Bases!$E$13,Bases!$D$12,Bases!$D$13))))))</f>
        <v>Laisser fermenter</v>
      </c>
      <c r="AQ156" s="44" t="str">
        <f>IF(AQ153="",Bases!$D$20,IF(AQ153=0,"",IF(AQ155&lt;Bases!$E$14,Bases!$D$16,IF(AQ155&lt;Bases!$E$11,Bases!$D$14,IF(AQ155&lt;Bases!$E$12,Bases!$D$11,IF(AQ155&lt;Bases!$E$13,Bases!$D$12,Bases!$D$13))))))</f>
        <v>Laisser fermenter</v>
      </c>
      <c r="AR156" s="44" t="str">
        <f>IF(AR153="",Bases!$D$20,IF(AR153=0,"",IF(AR155&lt;Bases!$E$14,Bases!$D$16,IF(AR155&lt;Bases!$E$11,Bases!$D$14,IF(AR155&lt;Bases!$E$12,Bases!$D$11,IF(AR155&lt;Bases!$E$13,Bases!$D$12,Bases!$D$13))))))</f>
        <v>Laisser fermenter</v>
      </c>
      <c r="AS156" s="44" t="str">
        <f>IF(AS153="",Bases!$D$20,IF(AS153=0,"",IF(AS155&lt;Bases!$E$14,Bases!$D$16,IF(AS155&lt;Bases!$E$11,Bases!$D$14,IF(AS155&lt;Bases!$E$12,Bases!$D$11,IF(AS155&lt;Bases!$E$13,Bases!$D$12,Bases!$D$13))))))</f>
        <v>Laisser fermenter</v>
      </c>
      <c r="AT156" s="44" t="str">
        <f>IF(AT153="",Bases!$D$20,IF(AT153=0,"",IF(AT155&lt;Bases!$E$14,Bases!$D$16,IF(AT155&lt;Bases!$E$11,Bases!$D$14,IF(AT155&lt;Bases!$E$12,Bases!$D$11,IF(AT155&lt;Bases!$E$13,Bases!$D$12,Bases!$D$13))))))</f>
        <v>Laisser fermenter</v>
      </c>
      <c r="AU156" s="44" t="str">
        <f>IF(AU153="",Bases!$D$20,IF(AU153=0,"",IF(AU155&lt;Bases!$E$14,Bases!$D$16,IF(AU155&lt;Bases!$E$11,Bases!$D$14,IF(AU155&lt;Bases!$E$12,Bases!$D$11,IF(AU155&lt;Bases!$E$13,Bases!$D$12,Bases!$D$13))))))</f>
        <v>Laisser fermenter</v>
      </c>
      <c r="AV156" s="44" t="str">
        <f>IF(AV153="",Bases!$D$20,IF(AV153=0,"",IF(AV155&lt;Bases!$E$14,Bases!$D$16,IF(AV155&lt;Bases!$E$11,Bases!$D$14,IF(AV155&lt;Bases!$E$12,Bases!$D$11,IF(AV155&lt;Bases!$E$13,Bases!$D$12,Bases!$D$13))))))</f>
        <v>Laisser fermenter</v>
      </c>
      <c r="AW156" s="44" t="str">
        <f>IF(AW153="",Bases!$D$20,IF(AW153=0,"",IF(AW155&lt;Bases!$E$14,Bases!$D$16,IF(AW155&lt;Bases!$E$11,Bases!$D$14,IF(AW155&lt;Bases!$E$12,Bases!$D$11,IF(AW155&lt;Bases!$E$13,Bases!$D$12,Bases!$D$13))))))</f>
        <v>Laisser fermenter</v>
      </c>
      <c r="AX156" s="44" t="str">
        <f>IF(AX153="",Bases!$D$20,IF(AX153=0,"",IF(AX155&lt;Bases!$E$14,Bases!$D$16,IF(AX155&lt;Bases!$E$11,Bases!$D$14,IF(AX155&lt;Bases!$E$12,Bases!$D$11,IF(AX155&lt;Bases!$E$13,Bases!$D$12,Bases!$D$13))))))</f>
        <v>Laisser fermenter</v>
      </c>
      <c r="AY156" s="44" t="str">
        <f>IF(AY153="",Bases!$D$20,IF(AY153=0,"",IF(AY155&lt;Bases!$E$14,Bases!$D$16,IF(AY155&lt;Bases!$E$11,Bases!$D$14,IF(AY155&lt;Bases!$E$12,Bases!$D$11,IF(AY155&lt;Bases!$E$13,Bases!$D$12,Bases!$D$13))))))</f>
        <v>Laisser fermenter</v>
      </c>
      <c r="AZ156" s="44" t="str">
        <f>IF(AZ153="",Bases!$D$20,IF(AZ153=0,"",IF(AZ155&lt;Bases!$E$14,Bases!$D$16,IF(AZ155&lt;Bases!$E$11,Bases!$D$14,IF(AZ155&lt;Bases!$E$12,Bases!$D$11,IF(AZ155&lt;Bases!$E$13,Bases!$D$12,Bases!$D$13))))))</f>
        <v>Laisser fermenter</v>
      </c>
      <c r="BA156" s="44" t="str">
        <f>IF(BA153="",Bases!$D$20,IF(BA153=0,"",IF(BA155&lt;Bases!$E$14,Bases!$D$16,IF(BA155&lt;Bases!$E$11,Bases!$D$14,IF(BA155&lt;Bases!$E$12,Bases!$D$11,IF(BA155&lt;Bases!$E$13,Bases!$D$12,Bases!$D$13))))))</f>
        <v>Laisser fermenter</v>
      </c>
      <c r="BB156" s="44" t="str">
        <f>IF(BB153="",Bases!$D$20,IF(BB153=0,"",IF(BB155&lt;Bases!$E$14,Bases!$D$16,IF(BB155&lt;Bases!$E$11,Bases!$D$14,IF(BB155&lt;Bases!$E$12,Bases!$D$11,IF(BB155&lt;Bases!$E$13,Bases!$D$12,Bases!$D$13))))))</f>
        <v>Laisser fermenter</v>
      </c>
      <c r="BC156" s="44" t="str">
        <f>IF(BC153="",Bases!$D$20,IF(BC153=0,"",IF(BC155&lt;Bases!$E$14,Bases!$D$16,IF(BC155&lt;Bases!$E$11,Bases!$D$14,IF(BC155&lt;Bases!$E$12,Bases!$D$11,IF(BC155&lt;Bases!$E$13,Bases!$D$12,Bases!$D$13))))))</f>
        <v>Laisser fermenter</v>
      </c>
      <c r="BD156" s="44" t="str">
        <f>IF(BD153="",Bases!$D$20,IF(BD153=0,"",IF(BD155&lt;Bases!$E$14,Bases!$D$16,IF(BD155&lt;Bases!$E$11,Bases!$D$14,IF(BD155&lt;Bases!$E$12,Bases!$D$11,IF(BD155&lt;Bases!$E$13,Bases!$D$12,Bases!$D$13))))))</f>
        <v>Laisser fermenter</v>
      </c>
      <c r="BE156" s="44" t="str">
        <f>IF(BE153="",Bases!$D$20,IF(BE153=0,"",IF(BE155&lt;Bases!$E$14,Bases!$D$16,IF(BE155&lt;Bases!$E$11,Bases!$D$14,IF(BE155&lt;Bases!$E$12,Bases!$D$11,IF(BE155&lt;Bases!$E$13,Bases!$D$12,Bases!$D$13))))))</f>
        <v>Laisser fermenter</v>
      </c>
      <c r="BF156" s="44" t="str">
        <f>IF(BF153="",Bases!$D$20,IF(BF153=0,"",IF(BF155&lt;Bases!$E$14,Bases!$D$16,IF(BF155&lt;Bases!$E$11,Bases!$D$14,IF(BF155&lt;Bases!$E$12,Bases!$D$11,IF(BF155&lt;Bases!$E$13,Bases!$D$12,Bases!$D$13))))))</f>
        <v>Laisser fermenter</v>
      </c>
      <c r="BG156" s="44" t="str">
        <f>IF(BG153="",Bases!$D$20,IF(BG153=0,"",IF(BG155&lt;Bases!$E$14,Bases!$D$16,IF(BG155&lt;Bases!$E$11,Bases!$D$14,IF(BG155&lt;Bases!$E$12,Bases!$D$11,IF(BG155&lt;Bases!$E$13,Bases!$D$12,Bases!$D$13))))))</f>
        <v>Laisser fermenter</v>
      </c>
      <c r="BH156" s="44" t="str">
        <f>IF(BH153="",Bases!$D$20,IF(BH153=0,"",IF(BH155&lt;Bases!$E$14,Bases!$D$16,IF(BH155&lt;Bases!$E$11,Bases!$D$14,IF(BH155&lt;Bases!$E$12,Bases!$D$11,IF(BH155&lt;Bases!$E$13,Bases!$D$12,Bases!$D$13))))))</f>
        <v>Laisser fermenter</v>
      </c>
      <c r="BI156" s="44" t="str">
        <f>IF(BI153="",Bases!$D$20,IF(BI153=0,"",IF(BI155&lt;Bases!$E$14,Bases!$D$16,IF(BI155&lt;Bases!$E$11,Bases!$D$14,IF(BI155&lt;Bases!$E$12,Bases!$D$11,IF(BI155&lt;Bases!$E$13,Bases!$D$12,Bases!$D$13))))))</f>
        <v>Laisser fermenter</v>
      </c>
      <c r="BJ156" s="44" t="str">
        <f>IF(BJ153="",Bases!$D$20,IF(BJ153=0,"",IF(BJ155&lt;Bases!$E$14,Bases!$D$16,IF(BJ155&lt;Bases!$E$11,Bases!$D$14,IF(BJ155&lt;Bases!$E$12,Bases!$D$11,IF(BJ155&lt;Bases!$E$13,Bases!$D$12,Bases!$D$13))))))</f>
        <v>Laisser fermenter</v>
      </c>
      <c r="BK156" s="61" t="s">
        <v>102</v>
      </c>
      <c r="BL156" s="51" t="s">
        <v>17</v>
      </c>
      <c r="BM156" s="51" t="s">
        <v>18</v>
      </c>
      <c r="BN156" s="51" t="s">
        <v>19</v>
      </c>
      <c r="BO156" s="51" t="s">
        <v>20</v>
      </c>
    </row>
    <row r="157" spans="3:67" ht="17" thickTop="1" x14ac:dyDescent="0.2"/>
  </sheetData>
  <sheetProtection algorithmName="SHA-512" hashValue="/iBXiPWyGFMtaJp5yATFejq3JYi0AVgTklHKAFWMEaMnnd2/K1WUG7KfWQ0H5jnMPFuuuKPmYEaBbZrXIl8Fsw==" saltValue="8dUkEG2oNQTpzTcaJKFkCA==" spinCount="100000" sheet="1" objects="1" scenarios="1" formatCells="0" formatColumns="0" formatRows="0"/>
  <mergeCells count="28">
    <mergeCell ref="BK143:BK145"/>
    <mergeCell ref="BK148:BK150"/>
    <mergeCell ref="BK153:BK155"/>
    <mergeCell ref="K13:S13"/>
    <mergeCell ref="BK118:BK120"/>
    <mergeCell ref="BK123:BK125"/>
    <mergeCell ref="BK128:BK130"/>
    <mergeCell ref="BK133:BK135"/>
    <mergeCell ref="BK138:BK140"/>
    <mergeCell ref="BK93:BK95"/>
    <mergeCell ref="BK98:BK100"/>
    <mergeCell ref="BK103:BK105"/>
    <mergeCell ref="BK108:BK110"/>
    <mergeCell ref="BK113:BK115"/>
    <mergeCell ref="BK68:BK70"/>
    <mergeCell ref="BK73:BK75"/>
    <mergeCell ref="BK83:BK85"/>
    <mergeCell ref="BK88:BK90"/>
    <mergeCell ref="BK43:BK45"/>
    <mergeCell ref="BK48:BK50"/>
    <mergeCell ref="BK53:BK55"/>
    <mergeCell ref="BK58:BK60"/>
    <mergeCell ref="BK63:BK65"/>
    <mergeCell ref="O5:P5"/>
    <mergeCell ref="BK23:BK25"/>
    <mergeCell ref="BK33:BK35"/>
    <mergeCell ref="BK38:BK40"/>
    <mergeCell ref="BK78:BK80"/>
  </mergeCells>
  <phoneticPr fontId="6" type="noConversion"/>
  <conditionalFormatting sqref="E21:BK21">
    <cfRule type="expression" dxfId="4" priority="41">
      <formula>WEEKDAY(E21,2)=6</formula>
    </cfRule>
    <cfRule type="expression" dxfId="3" priority="42">
      <formula>WEEKDAY(E21,2)=7</formula>
    </cfRule>
    <cfRule type="timePeriod" dxfId="2" priority="43" timePeriod="today">
      <formula>FLOOR(E21,1)=TODAY()</formula>
    </cfRule>
  </conditionalFormatting>
  <conditionalFormatting sqref="F26:BJ26">
    <cfRule type="containsText" dxfId="1" priority="2" operator="containsText" text="Lot trituré ce jour">
      <formula>NOT(ISERROR(SEARCH("Lot trituré ce jour",F26)))</formula>
    </cfRule>
  </conditionalFormatting>
  <conditionalFormatting sqref="F36:BJ36 F46:BJ46 F56:BJ56 F66:BJ66 F86:BJ86 F96:BJ96 F106:BJ106 F116:BJ116 F126:BJ126 F136:BJ136 F146:BJ146 F156:BJ156">
    <cfRule type="containsText" dxfId="0" priority="1" operator="containsText" text="Lot trituré ce jour">
      <formula>NOT(ISERROR(SEARCH("Lot trituré ce jour",F36)))</formula>
    </cfRule>
  </conditionalFormatting>
  <pageMargins left="0.55000000000000004" right="0.55000000000000004" top="0.8" bottom="0.8" header="0.30000000000000004" footer="0.30000000000000004"/>
  <pageSetup paperSize="9" scale="45"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colorScale" priority="106" id="{372AE172-2ABD-2540-AB27-EB09B546F8C4}">
            <x14:colorScale>
              <x14:cfvo type="num">
                <xm:f>Bases!$E$11</xm:f>
              </x14:cfvo>
              <x14:cfvo type="num">
                <xm:f>Bases!$E$13</xm:f>
              </x14:cfvo>
              <x14:color theme="0"/>
              <x14:color rgb="FFFF6600"/>
            </x14:colorScale>
          </x14:cfRule>
          <xm:sqref>E27:AA29</xm:sqref>
        </x14:conditionalFormatting>
        <x14:conditionalFormatting xmlns:xm="http://schemas.microsoft.com/office/excel/2006/main">
          <x14:cfRule type="colorScale" priority="12" id="{71EE33C5-79E4-4242-B4A7-E064D6D0EBD2}">
            <x14:colorScale>
              <x14:cfvo type="num">
                <xm:f>Bases!$E$11</xm:f>
              </x14:cfvo>
              <x14:cfvo type="num">
                <xm:f>Bases!$E$13</xm:f>
              </x14:cfvo>
              <x14:color theme="0"/>
              <x14:color rgb="FFFF6600"/>
            </x14:colorScale>
          </x14:cfRule>
          <xm:sqref>E37:AA39 E47:AA49 E57:AA59 E67:AA69 E77:AA79 E87:AA89 E97:AA99 E107:AA109 E117:AA119</xm:sqref>
        </x14:conditionalFormatting>
        <x14:conditionalFormatting xmlns:xm="http://schemas.microsoft.com/office/excel/2006/main">
          <x14:cfRule type="colorScale" priority="9" id="{B5B18D6D-310A-F942-87D4-EFDD38E7B656}">
            <x14:colorScale>
              <x14:cfvo type="num">
                <xm:f>Bases!$E$11</xm:f>
              </x14:cfvo>
              <x14:cfvo type="num">
                <xm:f>Bases!$E$13</xm:f>
              </x14:cfvo>
              <x14:color theme="0"/>
              <x14:color rgb="FFFF6600"/>
            </x14:colorScale>
          </x14:cfRule>
          <xm:sqref>E127:AA129 E137:AA139 E147:AA149</xm:sqref>
        </x14:conditionalFormatting>
        <x14:conditionalFormatting xmlns:xm="http://schemas.microsoft.com/office/excel/2006/main">
          <x14:cfRule type="colorScale" priority="31" id="{0606BBB0-7E37-FC4F-9F4B-46518C8F96A1}">
            <x14:colorScale>
              <x14:cfvo type="num">
                <xm:f>Bases!$E$11</xm:f>
              </x14:cfvo>
              <x14:cfvo type="num">
                <xm:f>Bases!$E$13</xm:f>
              </x14:cfvo>
              <x14:color theme="0"/>
              <x14:color rgb="FFFF6600"/>
            </x14:colorScale>
          </x14:cfRule>
          <xm:sqref>E25:BJ25</xm:sqref>
        </x14:conditionalFormatting>
        <x14:conditionalFormatting xmlns:xm="http://schemas.microsoft.com/office/excel/2006/main">
          <x14:cfRule type="colorScale" priority="13" id="{99F84009-ED7C-EC4F-8FA3-D32DD82D1052}">
            <x14:colorScale>
              <x14:cfvo type="num">
                <xm:f>Bases!$E$11</xm:f>
              </x14:cfvo>
              <x14:cfvo type="num">
                <xm:f>Bases!$E$13</xm:f>
              </x14:cfvo>
              <x14:color theme="0"/>
              <x14:color rgb="FFFF6600"/>
            </x14:colorScale>
          </x14:cfRule>
          <xm:sqref>E35:BJ35</xm:sqref>
        </x14:conditionalFormatting>
        <x14:conditionalFormatting xmlns:xm="http://schemas.microsoft.com/office/excel/2006/main">
          <x14:cfRule type="colorScale" priority="10" id="{D9F63522-25B7-5542-A4E0-CFEB20518680}">
            <x14:colorScale>
              <x14:cfvo type="num">
                <xm:f>Bases!$E$11</xm:f>
              </x14:cfvo>
              <x14:cfvo type="num">
                <xm:f>Bases!$E$13</xm:f>
              </x14:cfvo>
              <x14:color theme="0"/>
              <x14:color rgb="FFFF6600"/>
            </x14:colorScale>
          </x14:cfRule>
          <xm:sqref>E45:BJ45 E55:BJ55 E65:BJ65 E75:BJ75 E85:BJ85 E95:BJ95 E105:BJ105 E115:BJ115 E125:BJ125</xm:sqref>
        </x14:conditionalFormatting>
        <x14:conditionalFormatting xmlns:xm="http://schemas.microsoft.com/office/excel/2006/main">
          <x14:cfRule type="colorScale" priority="7" id="{1664717F-8CFB-0945-BE7C-65FD82B8AE41}">
            <x14:colorScale>
              <x14:cfvo type="num">
                <xm:f>Bases!$E$11</xm:f>
              </x14:cfvo>
              <x14:cfvo type="num">
                <xm:f>Bases!$E$13</xm:f>
              </x14:cfvo>
              <x14:color theme="0"/>
              <x14:color rgb="FFFF6600"/>
            </x14:colorScale>
          </x14:cfRule>
          <xm:sqref>E135:BJ135 E145:BJ145 E155:BJ155</xm:sqref>
        </x14:conditionalFormatting>
        <x14:conditionalFormatting xmlns:xm="http://schemas.microsoft.com/office/excel/2006/main">
          <x14:cfRule type="colorScale" priority="49" id="{9179D6C1-79CE-8546-946C-68DB51747A92}">
            <x14:colorScale>
              <x14:cfvo type="num">
                <xm:f>Bases!$E$11</xm:f>
              </x14:cfvo>
              <x14:cfvo type="num">
                <xm:f>Bases!$E$13</xm:f>
              </x14:cfvo>
              <x14:color theme="0"/>
              <x14:color rgb="FFFF6600"/>
            </x14:colorScale>
          </x14:cfRule>
          <xm:sqref>BL19</xm:sqref>
        </x14:conditionalFormatting>
        <x14:conditionalFormatting xmlns:xm="http://schemas.microsoft.com/office/excel/2006/main">
          <x14:cfRule type="colorScale" priority="52" id="{BFF6B3AD-8DC4-0846-AA7D-6F7F33ECE6DC}">
            <x14:colorScale>
              <x14:cfvo type="num">
                <xm:f>Bases!$E$11</xm:f>
              </x14:cfvo>
              <x14:cfvo type="num">
                <xm:f>Bases!$E$13</xm:f>
              </x14:cfvo>
              <x14:color theme="0"/>
              <x14:color rgb="FFFF6600"/>
            </x14:colorScale>
          </x14:cfRule>
          <xm:sqref>BL25</xm:sqref>
        </x14:conditionalFormatting>
        <x14:conditionalFormatting xmlns:xm="http://schemas.microsoft.com/office/excel/2006/main">
          <x14:cfRule type="colorScale" priority="6" id="{DE34FE8F-DBC3-B341-8A85-9ECB28EC9DE0}">
            <x14:colorScale>
              <x14:cfvo type="num">
                <xm:f>Bases!$E$11</xm:f>
              </x14:cfvo>
              <x14:cfvo type="num">
                <xm:f>Bases!$E$13</xm:f>
              </x14:cfvo>
              <x14:color theme="0"/>
              <x14:color rgb="FFFF6600"/>
            </x14:colorScale>
          </x14:cfRule>
          <xm:sqref>BL35 BL40 BL45 BL50 BL55 BL60 BL65 BL70 BL75 BL80 BL85 BL90 BL95 BL100 BL105 BL110 BL115 BL120 BL125 BL130 BL135 BL140 BL145</xm:sqref>
        </x14:conditionalFormatting>
        <x14:conditionalFormatting xmlns:xm="http://schemas.microsoft.com/office/excel/2006/main">
          <x14:cfRule type="colorScale" priority="8" id="{A57FE783-5F6E-6644-90A8-02AEE110BD29}">
            <x14:colorScale>
              <x14:cfvo type="num">
                <xm:f>Bases!$E$11</xm:f>
              </x14:cfvo>
              <x14:cfvo type="num">
                <xm:f>Bases!$E$13</xm:f>
              </x14:cfvo>
              <x14:color theme="0"/>
              <x14:color rgb="FFFF6600"/>
            </x14:colorScale>
          </x14:cfRule>
          <xm:sqref>BL155</xm:sqref>
        </x14:conditionalFormatting>
      </x14:conditionalFormattings>
    </ex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8:H23"/>
  <sheetViews>
    <sheetView workbookViewId="0">
      <selection activeCell="D21" sqref="D21"/>
    </sheetView>
  </sheetViews>
  <sheetFormatPr baseColWidth="10" defaultRowHeight="16" x14ac:dyDescent="0.2"/>
  <cols>
    <col min="4" max="4" width="32.25" customWidth="1"/>
  </cols>
  <sheetData>
    <row r="8" spans="4:8" x14ac:dyDescent="0.2">
      <c r="E8" t="s">
        <v>40</v>
      </c>
      <c r="H8" t="s">
        <v>39</v>
      </c>
    </row>
    <row r="10" spans="4:8" x14ac:dyDescent="0.2">
      <c r="E10" t="s">
        <v>0</v>
      </c>
      <c r="H10" t="s">
        <v>0</v>
      </c>
    </row>
    <row r="11" spans="4:8" x14ac:dyDescent="0.2">
      <c r="D11" s="1" t="s">
        <v>2</v>
      </c>
      <c r="E11" s="21">
        <v>150</v>
      </c>
      <c r="H11" s="1">
        <v>160</v>
      </c>
    </row>
    <row r="12" spans="4:8" x14ac:dyDescent="0.2">
      <c r="D12" s="1" t="s">
        <v>4</v>
      </c>
      <c r="E12" s="21">
        <v>170</v>
      </c>
      <c r="H12" s="1">
        <v>180</v>
      </c>
    </row>
    <row r="13" spans="4:8" x14ac:dyDescent="0.2">
      <c r="D13" s="1" t="s">
        <v>3</v>
      </c>
      <c r="E13" s="21">
        <v>190</v>
      </c>
      <c r="H13" s="1">
        <v>200</v>
      </c>
    </row>
    <row r="14" spans="4:8" x14ac:dyDescent="0.2">
      <c r="D14" s="1" t="s">
        <v>5</v>
      </c>
      <c r="E14">
        <v>140</v>
      </c>
      <c r="H14">
        <v>150</v>
      </c>
    </row>
    <row r="15" spans="4:8" x14ac:dyDescent="0.2">
      <c r="E15">
        <v>230</v>
      </c>
      <c r="H15">
        <v>240</v>
      </c>
    </row>
    <row r="16" spans="4:8" x14ac:dyDescent="0.2">
      <c r="D16" s="1" t="s">
        <v>6</v>
      </c>
    </row>
    <row r="17" spans="4:8" x14ac:dyDescent="0.2">
      <c r="E17" t="s">
        <v>1</v>
      </c>
      <c r="H17" t="s">
        <v>1</v>
      </c>
    </row>
    <row r="18" spans="4:8" ht="23" x14ac:dyDescent="0.25">
      <c r="E18" s="2">
        <v>9</v>
      </c>
      <c r="H18" s="2">
        <v>8</v>
      </c>
    </row>
    <row r="20" spans="4:8" x14ac:dyDescent="0.2">
      <c r="D20" t="s">
        <v>106</v>
      </c>
    </row>
    <row r="23" spans="4:8" x14ac:dyDescent="0.2">
      <c r="D23" t="s">
        <v>7</v>
      </c>
    </row>
  </sheetData>
  <sheetProtection algorithmName="SHA-512" hashValue="WozUpxFdrbbND4Wx50ifeN1O29UewSqktktfH3VeIuJK/rMjRm/LMle7A3/I/KhS2Ylk5pXjwzkHZpElnwwsjw==" saltValue="slh0T90loNPDtf9XF8Gx0A==" spinCount="100000" sheet="1" objects="1" scenarios="1"/>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4:Q78"/>
  <sheetViews>
    <sheetView workbookViewId="0">
      <selection activeCell="K53" sqref="K53"/>
    </sheetView>
  </sheetViews>
  <sheetFormatPr baseColWidth="10" defaultRowHeight="16" x14ac:dyDescent="0.2"/>
  <sheetData>
    <row r="4" spans="3:17" ht="20" x14ac:dyDescent="0.2">
      <c r="C4" s="22" t="s">
        <v>66</v>
      </c>
    </row>
    <row r="9" spans="3:17" ht="20" x14ac:dyDescent="0.2">
      <c r="D9" s="22" t="s">
        <v>65</v>
      </c>
    </row>
    <row r="10" spans="3:17" ht="3" customHeight="1" x14ac:dyDescent="0.2"/>
    <row r="11" spans="3:17" ht="3" customHeight="1" x14ac:dyDescent="0.2"/>
    <row r="12" spans="3:17" ht="19" customHeight="1" x14ac:dyDescent="0.2">
      <c r="D12" s="23"/>
      <c r="E12" s="24" t="s">
        <v>32</v>
      </c>
      <c r="F12" s="23"/>
      <c r="G12" s="23"/>
      <c r="H12" s="23"/>
      <c r="I12" s="23"/>
      <c r="J12" s="23"/>
      <c r="K12" s="23"/>
      <c r="L12" s="23"/>
      <c r="M12" s="23"/>
      <c r="N12" s="23"/>
      <c r="O12" s="23"/>
      <c r="P12" s="23"/>
      <c r="Q12" s="23"/>
    </row>
    <row r="13" spans="3:17" ht="19" customHeight="1" x14ac:dyDescent="0.2">
      <c r="D13" s="23"/>
      <c r="E13" s="23"/>
      <c r="F13" s="23"/>
      <c r="G13" s="23"/>
      <c r="H13" s="23"/>
      <c r="I13" s="23"/>
      <c r="J13" s="23"/>
      <c r="K13" s="23"/>
      <c r="L13" s="23"/>
      <c r="M13" s="23"/>
      <c r="N13" s="23"/>
      <c r="O13" s="23"/>
      <c r="P13" s="23"/>
      <c r="Q13" s="23"/>
    </row>
    <row r="14" spans="3:17" ht="19" customHeight="1" x14ac:dyDescent="0.2">
      <c r="D14" s="23"/>
      <c r="E14" s="23"/>
      <c r="F14" s="23" t="s">
        <v>22</v>
      </c>
      <c r="G14" s="23"/>
      <c r="H14" s="23"/>
      <c r="I14" s="23"/>
      <c r="J14" s="23"/>
      <c r="K14" s="23"/>
      <c r="L14" s="23"/>
      <c r="M14" s="23"/>
      <c r="N14" s="23"/>
      <c r="O14" s="23"/>
      <c r="P14" s="23"/>
      <c r="Q14" s="23"/>
    </row>
    <row r="15" spans="3:17" ht="19" customHeight="1" x14ac:dyDescent="0.2">
      <c r="D15" s="23"/>
      <c r="E15" s="23"/>
      <c r="F15" s="23"/>
      <c r="G15" s="25" t="s">
        <v>23</v>
      </c>
      <c r="H15" s="23"/>
      <c r="I15" s="23"/>
      <c r="J15" s="23"/>
      <c r="K15" s="23"/>
      <c r="L15" s="23"/>
      <c r="M15" s="23"/>
      <c r="N15" s="23"/>
      <c r="O15" s="23"/>
      <c r="P15" s="23"/>
      <c r="Q15" s="23"/>
    </row>
    <row r="16" spans="3:17" ht="19" customHeight="1" x14ac:dyDescent="0.2">
      <c r="D16" s="23"/>
      <c r="E16" s="23"/>
      <c r="F16" s="23"/>
      <c r="G16" s="25" t="s">
        <v>24</v>
      </c>
      <c r="H16" s="23"/>
      <c r="I16" s="23"/>
      <c r="J16" s="23"/>
      <c r="K16" s="23"/>
      <c r="L16" s="23"/>
      <c r="M16" s="23"/>
      <c r="N16" s="23"/>
      <c r="O16" s="23"/>
      <c r="P16" s="23"/>
      <c r="Q16" s="23"/>
    </row>
    <row r="17" spans="4:17" ht="19" customHeight="1" x14ac:dyDescent="0.2">
      <c r="D17" s="23"/>
      <c r="E17" s="23"/>
      <c r="F17" s="23"/>
      <c r="G17" s="25" t="s">
        <v>25</v>
      </c>
      <c r="H17" s="23"/>
      <c r="I17" s="23" t="s">
        <v>46</v>
      </c>
      <c r="J17" s="23"/>
      <c r="K17" s="23"/>
      <c r="L17" s="23"/>
      <c r="M17" s="23"/>
      <c r="N17" s="23"/>
      <c r="O17" s="23"/>
      <c r="P17" s="23"/>
      <c r="Q17" s="23"/>
    </row>
    <row r="18" spans="4:17" ht="19" customHeight="1" x14ac:dyDescent="0.2">
      <c r="D18" s="23"/>
      <c r="E18" s="23"/>
      <c r="F18" s="23"/>
      <c r="G18" s="25" t="s">
        <v>34</v>
      </c>
      <c r="H18" s="23"/>
      <c r="I18" s="23"/>
      <c r="J18" s="23"/>
      <c r="K18" s="23"/>
      <c r="L18" s="23"/>
      <c r="M18" s="23"/>
      <c r="N18" s="23"/>
      <c r="O18" s="23"/>
      <c r="P18" s="23"/>
      <c r="Q18" s="23"/>
    </row>
    <row r="19" spans="4:17" ht="19" customHeight="1" x14ac:dyDescent="0.2">
      <c r="D19" s="23"/>
      <c r="E19" s="23"/>
      <c r="F19" s="23"/>
      <c r="G19" s="23"/>
      <c r="H19" s="23"/>
      <c r="I19" s="23"/>
      <c r="J19" s="23"/>
      <c r="K19" s="23"/>
      <c r="L19" s="23"/>
      <c r="M19" s="23"/>
      <c r="N19" s="23"/>
      <c r="O19" s="23"/>
      <c r="P19" s="23"/>
      <c r="Q19" s="23"/>
    </row>
    <row r="20" spans="4:17" ht="19" customHeight="1" x14ac:dyDescent="0.2">
      <c r="D20" s="23"/>
      <c r="E20" s="23"/>
      <c r="F20" s="23" t="s">
        <v>69</v>
      </c>
      <c r="G20" s="23"/>
      <c r="H20" s="23"/>
      <c r="I20" s="23"/>
      <c r="J20" s="23"/>
      <c r="K20" s="23"/>
      <c r="L20" s="23"/>
      <c r="M20" s="23"/>
      <c r="N20" s="23"/>
      <c r="O20" s="23"/>
      <c r="P20" s="23"/>
      <c r="Q20" s="23"/>
    </row>
    <row r="21" spans="4:17" ht="19" customHeight="1" x14ac:dyDescent="0.2">
      <c r="D21" s="23"/>
      <c r="E21" s="23"/>
      <c r="F21" s="23"/>
      <c r="G21" s="25" t="s">
        <v>26</v>
      </c>
      <c r="H21" s="23"/>
      <c r="I21" s="23" t="s">
        <v>45</v>
      </c>
      <c r="J21" s="23"/>
      <c r="K21" s="23"/>
      <c r="L21" s="23"/>
      <c r="M21" s="23"/>
      <c r="N21" s="23"/>
      <c r="O21" s="23"/>
      <c r="P21" s="23"/>
      <c r="Q21" s="23"/>
    </row>
    <row r="22" spans="4:17" ht="19" customHeight="1" x14ac:dyDescent="0.2">
      <c r="D22" s="23"/>
      <c r="E22" s="23"/>
      <c r="F22" s="23"/>
      <c r="G22" s="23"/>
      <c r="H22" s="23"/>
      <c r="I22" s="23"/>
      <c r="J22" s="23"/>
      <c r="K22" s="23"/>
      <c r="L22" s="23"/>
      <c r="M22" s="23"/>
      <c r="N22" s="23"/>
      <c r="O22" s="23"/>
      <c r="P22" s="23"/>
      <c r="Q22" s="23"/>
    </row>
    <row r="23" spans="4:17" ht="19" customHeight="1" x14ac:dyDescent="0.2">
      <c r="D23" s="23"/>
      <c r="E23" s="23"/>
      <c r="F23" s="23"/>
      <c r="G23" s="23"/>
      <c r="H23" s="23"/>
      <c r="I23" s="23"/>
      <c r="J23" s="23"/>
      <c r="K23" s="23"/>
      <c r="L23" s="23"/>
      <c r="M23" s="23"/>
      <c r="N23" s="23"/>
      <c r="O23" s="23"/>
      <c r="P23" s="23"/>
      <c r="Q23" s="23"/>
    </row>
    <row r="24" spans="4:17" ht="19" customHeight="1" x14ac:dyDescent="0.2">
      <c r="D24" s="23"/>
      <c r="E24" s="23"/>
      <c r="F24" s="23" t="s">
        <v>31</v>
      </c>
      <c r="G24" s="23"/>
      <c r="H24" s="23"/>
      <c r="I24" s="23"/>
      <c r="J24" s="23"/>
      <c r="K24" s="23"/>
      <c r="L24" s="23"/>
      <c r="M24" s="23"/>
      <c r="N24" s="23"/>
      <c r="O24" s="23"/>
      <c r="P24" s="23"/>
      <c r="Q24" s="23"/>
    </row>
    <row r="25" spans="4:17" ht="19" customHeight="1" x14ac:dyDescent="0.2">
      <c r="D25" s="23"/>
      <c r="E25" s="23"/>
      <c r="F25" s="23"/>
      <c r="G25" s="25" t="s">
        <v>29</v>
      </c>
      <c r="H25" s="23"/>
      <c r="I25" s="23" t="s">
        <v>43</v>
      </c>
      <c r="J25" s="23"/>
      <c r="K25" s="23"/>
      <c r="L25" s="23"/>
      <c r="M25" s="23"/>
      <c r="N25" s="23"/>
      <c r="O25" s="23"/>
      <c r="P25" s="23"/>
      <c r="Q25" s="23"/>
    </row>
    <row r="26" spans="4:17" ht="19" customHeight="1" x14ac:dyDescent="0.2">
      <c r="D26" s="23"/>
      <c r="E26" s="23"/>
      <c r="F26" s="23"/>
      <c r="G26" s="25" t="s">
        <v>30</v>
      </c>
      <c r="H26" s="23"/>
      <c r="I26" s="23" t="s">
        <v>44</v>
      </c>
      <c r="J26" s="23"/>
      <c r="K26" s="23"/>
      <c r="L26" s="23"/>
      <c r="M26" s="23"/>
      <c r="N26" s="23"/>
      <c r="O26" s="23"/>
      <c r="P26" s="23"/>
      <c r="Q26" s="23"/>
    </row>
    <row r="27" spans="4:17" ht="19" customHeight="1" x14ac:dyDescent="0.2">
      <c r="D27" s="23"/>
      <c r="E27" s="23"/>
      <c r="F27" s="23"/>
      <c r="G27" s="25" t="s">
        <v>41</v>
      </c>
      <c r="H27" s="23"/>
      <c r="I27" s="23" t="s">
        <v>42</v>
      </c>
      <c r="J27" s="23"/>
      <c r="K27" s="23"/>
      <c r="L27" s="23"/>
      <c r="M27" s="23"/>
      <c r="N27" s="23"/>
      <c r="O27" s="23"/>
      <c r="P27" s="23"/>
      <c r="Q27" s="23"/>
    </row>
    <row r="28" spans="4:17" ht="19" customHeight="1" x14ac:dyDescent="0.2">
      <c r="D28" s="23"/>
      <c r="E28" s="23"/>
      <c r="F28" s="23"/>
      <c r="G28" s="23"/>
      <c r="H28" s="23"/>
      <c r="I28" s="23"/>
      <c r="J28" s="23"/>
      <c r="K28" s="23"/>
      <c r="L28" s="23"/>
      <c r="M28" s="23"/>
      <c r="N28" s="23"/>
      <c r="O28" s="23"/>
      <c r="P28" s="23"/>
      <c r="Q28" s="23"/>
    </row>
    <row r="29" spans="4:17" ht="19" customHeight="1" x14ac:dyDescent="0.2">
      <c r="D29" s="23"/>
      <c r="E29" s="23"/>
      <c r="F29" s="23" t="s">
        <v>27</v>
      </c>
      <c r="G29" s="23"/>
      <c r="H29" s="23"/>
      <c r="I29" s="23"/>
      <c r="J29" s="23"/>
      <c r="K29" s="23"/>
      <c r="L29" s="23"/>
      <c r="M29" s="23"/>
      <c r="N29" s="23"/>
      <c r="O29" s="23"/>
      <c r="P29" s="23"/>
      <c r="Q29" s="23"/>
    </row>
    <row r="30" spans="4:17" ht="19" customHeight="1" x14ac:dyDescent="0.2">
      <c r="D30" s="23"/>
      <c r="E30" s="23"/>
      <c r="F30" s="23"/>
      <c r="G30" s="25" t="s">
        <v>28</v>
      </c>
      <c r="H30" s="23"/>
      <c r="I30" s="23"/>
      <c r="J30" s="23"/>
      <c r="K30" s="23"/>
      <c r="L30" s="23"/>
      <c r="M30" s="23"/>
      <c r="N30" s="23"/>
      <c r="O30" s="23"/>
      <c r="P30" s="23"/>
      <c r="Q30" s="23"/>
    </row>
    <row r="31" spans="4:17" ht="19" customHeight="1" x14ac:dyDescent="0.2">
      <c r="D31" s="23"/>
      <c r="E31" s="23"/>
      <c r="F31" s="23"/>
      <c r="G31" s="23"/>
      <c r="H31" s="23"/>
      <c r="I31" s="23"/>
      <c r="J31" s="23"/>
      <c r="K31" s="23"/>
      <c r="L31" s="23"/>
      <c r="M31" s="23"/>
      <c r="N31" s="23"/>
      <c r="O31" s="23"/>
      <c r="P31" s="23"/>
      <c r="Q31" s="23"/>
    </row>
    <row r="32" spans="4:17" ht="19" customHeight="1" x14ac:dyDescent="0.2">
      <c r="D32" s="23"/>
      <c r="E32" s="23"/>
      <c r="F32" s="23"/>
      <c r="G32" s="23"/>
      <c r="H32" s="23"/>
      <c r="I32" s="23"/>
      <c r="J32" s="23"/>
      <c r="K32" s="23"/>
      <c r="L32" s="23"/>
      <c r="M32" s="23"/>
      <c r="N32" s="23"/>
      <c r="O32" s="23"/>
      <c r="P32" s="23"/>
      <c r="Q32" s="23"/>
    </row>
    <row r="33" spans="4:17" ht="19" customHeight="1" x14ac:dyDescent="0.2">
      <c r="D33" s="23"/>
      <c r="E33" s="23"/>
      <c r="F33" s="23"/>
      <c r="G33" s="23"/>
      <c r="H33" s="23"/>
      <c r="I33" s="23"/>
      <c r="J33" s="23"/>
      <c r="K33" s="23"/>
      <c r="L33" s="23"/>
      <c r="M33" s="23"/>
      <c r="N33" s="23"/>
      <c r="O33" s="23"/>
      <c r="P33" s="23"/>
      <c r="Q33" s="23"/>
    </row>
    <row r="34" spans="4:17" ht="19" customHeight="1" x14ac:dyDescent="0.2">
      <c r="D34" s="23"/>
      <c r="E34" s="24" t="s">
        <v>47</v>
      </c>
      <c r="F34" s="23"/>
      <c r="G34" s="23"/>
      <c r="H34" s="23"/>
      <c r="I34" s="23"/>
      <c r="J34" s="23"/>
      <c r="K34" s="23"/>
      <c r="L34" s="23"/>
      <c r="M34" s="23"/>
      <c r="N34" s="23"/>
      <c r="O34" s="23"/>
      <c r="P34" s="23"/>
      <c r="Q34" s="23"/>
    </row>
    <row r="35" spans="4:17" ht="19" customHeight="1" x14ac:dyDescent="0.2">
      <c r="D35" s="23"/>
      <c r="E35" s="23"/>
      <c r="F35" s="23"/>
      <c r="G35" s="25" t="s">
        <v>48</v>
      </c>
      <c r="H35" s="23"/>
      <c r="I35" s="23" t="s">
        <v>49</v>
      </c>
      <c r="J35" s="23"/>
      <c r="K35" s="23"/>
      <c r="L35" s="23"/>
      <c r="M35" s="23"/>
      <c r="N35" s="23"/>
      <c r="O35" s="23"/>
      <c r="P35" s="23"/>
      <c r="Q35" s="23"/>
    </row>
    <row r="36" spans="4:17" ht="19" customHeight="1" x14ac:dyDescent="0.2">
      <c r="D36" s="23"/>
      <c r="E36" s="23"/>
      <c r="F36" s="23"/>
      <c r="G36" s="25" t="s">
        <v>58</v>
      </c>
      <c r="H36" s="23"/>
      <c r="I36" s="23" t="s">
        <v>95</v>
      </c>
      <c r="J36" s="23"/>
      <c r="K36" s="23"/>
      <c r="L36" s="23"/>
      <c r="M36" s="23"/>
      <c r="N36" s="23"/>
      <c r="O36" s="23"/>
      <c r="P36" s="23"/>
      <c r="Q36" s="23"/>
    </row>
    <row r="37" spans="4:17" ht="19" customHeight="1" x14ac:dyDescent="0.2">
      <c r="D37" s="23"/>
      <c r="E37" s="23"/>
      <c r="F37" s="23"/>
      <c r="G37" s="25" t="s">
        <v>59</v>
      </c>
      <c r="H37" s="23"/>
      <c r="I37" s="23" t="s">
        <v>60</v>
      </c>
      <c r="J37" s="23"/>
      <c r="K37" s="23"/>
      <c r="L37" s="23"/>
      <c r="M37" s="23"/>
      <c r="N37" s="23"/>
      <c r="O37" s="23"/>
      <c r="P37" s="23"/>
      <c r="Q37" s="23"/>
    </row>
    <row r="38" spans="4:17" ht="19" customHeight="1" x14ac:dyDescent="0.2">
      <c r="D38" s="23"/>
      <c r="E38" s="23"/>
      <c r="F38" s="23"/>
      <c r="G38" s="25" t="s">
        <v>63</v>
      </c>
      <c r="H38" s="23"/>
      <c r="I38" s="23" t="s">
        <v>61</v>
      </c>
      <c r="J38" s="23"/>
      <c r="K38" s="23"/>
      <c r="L38" s="23"/>
      <c r="M38" s="23"/>
      <c r="N38" s="23"/>
      <c r="O38" s="23"/>
      <c r="P38" s="23"/>
      <c r="Q38" s="23"/>
    </row>
    <row r="39" spans="4:17" ht="19" customHeight="1" x14ac:dyDescent="0.2">
      <c r="D39" s="23"/>
      <c r="E39" s="23"/>
      <c r="F39" s="23"/>
      <c r="G39" s="25" t="s">
        <v>62</v>
      </c>
      <c r="H39" s="23"/>
      <c r="I39" s="23" t="s">
        <v>64</v>
      </c>
      <c r="J39" s="23"/>
      <c r="K39" s="23"/>
      <c r="L39" s="23"/>
      <c r="M39" s="23"/>
      <c r="N39" s="23"/>
      <c r="O39" s="23"/>
      <c r="P39" s="23"/>
      <c r="Q39" s="23"/>
    </row>
    <row r="40" spans="4:17" ht="19" customHeight="1" x14ac:dyDescent="0.2">
      <c r="D40" s="23"/>
      <c r="E40" s="23"/>
      <c r="F40" s="23"/>
      <c r="G40" s="25"/>
      <c r="H40" s="23"/>
      <c r="I40" s="23"/>
      <c r="J40" s="23"/>
      <c r="K40" s="23"/>
      <c r="L40" s="23"/>
      <c r="M40" s="23"/>
      <c r="N40" s="23"/>
      <c r="O40" s="23"/>
      <c r="P40" s="23"/>
      <c r="Q40" s="23"/>
    </row>
    <row r="41" spans="4:17" ht="19" customHeight="1" x14ac:dyDescent="0.2">
      <c r="D41" s="23"/>
      <c r="E41" s="23"/>
      <c r="F41" s="23"/>
      <c r="G41" s="25"/>
      <c r="H41" s="23"/>
      <c r="I41" s="23"/>
      <c r="J41" s="23"/>
      <c r="K41" s="23"/>
      <c r="L41" s="23"/>
      <c r="M41" s="23"/>
      <c r="N41" s="23"/>
      <c r="O41" s="23"/>
      <c r="P41" s="23"/>
      <c r="Q41" s="23"/>
    </row>
    <row r="42" spans="4:17" x14ac:dyDescent="0.2">
      <c r="D42" s="23"/>
      <c r="E42" s="23"/>
      <c r="F42" s="23"/>
      <c r="G42" s="25"/>
      <c r="H42" s="23"/>
      <c r="I42" s="23"/>
      <c r="J42" s="23"/>
      <c r="K42" s="23"/>
      <c r="L42" s="23"/>
      <c r="M42" s="23"/>
      <c r="N42" s="23"/>
      <c r="O42" s="23"/>
      <c r="P42" s="23"/>
      <c r="Q42" s="23"/>
    </row>
    <row r="43" spans="4:17" x14ac:dyDescent="0.2">
      <c r="D43" s="23"/>
      <c r="E43" s="23"/>
      <c r="F43" s="23"/>
      <c r="G43" s="23"/>
      <c r="H43" s="23"/>
      <c r="I43" s="23"/>
      <c r="J43" s="23"/>
      <c r="K43" s="23"/>
      <c r="L43" s="23"/>
      <c r="M43" s="23"/>
      <c r="N43" s="23"/>
      <c r="O43" s="23"/>
      <c r="P43" s="23"/>
      <c r="Q43" s="23"/>
    </row>
    <row r="44" spans="4:17" ht="18" x14ac:dyDescent="0.2">
      <c r="D44" s="23"/>
      <c r="E44" s="24" t="s">
        <v>33</v>
      </c>
      <c r="F44" s="23"/>
      <c r="G44" s="23"/>
      <c r="H44" s="23"/>
      <c r="I44" s="23"/>
      <c r="J44" s="23"/>
      <c r="K44" s="23"/>
      <c r="L44" s="23"/>
      <c r="M44" s="23"/>
      <c r="N44" s="23"/>
      <c r="O44" s="23"/>
      <c r="P44" s="23"/>
      <c r="Q44" s="23"/>
    </row>
    <row r="45" spans="4:17" x14ac:dyDescent="0.2">
      <c r="D45" s="23"/>
      <c r="E45" s="23"/>
      <c r="F45" s="23"/>
      <c r="G45" s="23"/>
      <c r="H45" s="23"/>
      <c r="I45" s="23"/>
      <c r="J45" s="23"/>
      <c r="K45" s="23"/>
      <c r="L45" s="23"/>
      <c r="M45" s="23"/>
      <c r="N45" s="23"/>
      <c r="O45" s="23"/>
      <c r="P45" s="23"/>
      <c r="Q45" s="23"/>
    </row>
    <row r="46" spans="4:17" x14ac:dyDescent="0.2">
      <c r="D46" s="23"/>
      <c r="E46" s="23"/>
      <c r="F46" s="23"/>
      <c r="G46" s="23"/>
      <c r="H46" s="23"/>
      <c r="I46" s="23"/>
      <c r="J46" s="23"/>
      <c r="K46" s="23"/>
      <c r="L46" s="23"/>
      <c r="M46" s="23"/>
      <c r="N46" s="23"/>
      <c r="O46" s="23"/>
      <c r="P46" s="23"/>
      <c r="Q46" s="23"/>
    </row>
    <row r="47" spans="4:17" x14ac:dyDescent="0.2">
      <c r="D47" s="23"/>
      <c r="E47" s="23"/>
      <c r="F47" s="23"/>
      <c r="G47" s="23" t="s">
        <v>35</v>
      </c>
      <c r="H47" s="23"/>
      <c r="I47" s="23"/>
      <c r="J47" s="23"/>
      <c r="K47" s="23"/>
      <c r="L47" s="23"/>
      <c r="M47" s="23"/>
      <c r="N47" s="23"/>
      <c r="O47" s="23"/>
      <c r="P47" s="23"/>
      <c r="Q47" s="23"/>
    </row>
    <row r="48" spans="4:17" x14ac:dyDescent="0.2">
      <c r="D48" s="23"/>
      <c r="E48" s="23"/>
      <c r="F48" s="23"/>
      <c r="G48" s="23" t="s">
        <v>36</v>
      </c>
      <c r="H48" s="23"/>
      <c r="I48" s="23"/>
      <c r="J48" s="23"/>
      <c r="K48" s="23"/>
      <c r="L48" s="23"/>
      <c r="M48" s="23"/>
      <c r="N48" s="23"/>
      <c r="O48" s="23"/>
      <c r="P48" s="23"/>
      <c r="Q48" s="23"/>
    </row>
    <row r="49" spans="4:17" x14ac:dyDescent="0.2">
      <c r="D49" s="23"/>
      <c r="E49" s="23"/>
      <c r="F49" s="23"/>
      <c r="G49" s="23"/>
      <c r="H49" s="23"/>
      <c r="I49" s="23"/>
      <c r="J49" s="23"/>
      <c r="K49" s="23"/>
      <c r="L49" s="23"/>
      <c r="M49" s="23"/>
      <c r="N49" s="23"/>
      <c r="O49" s="23"/>
      <c r="P49" s="23"/>
      <c r="Q49" s="23"/>
    </row>
    <row r="50" spans="4:17" x14ac:dyDescent="0.2">
      <c r="D50" s="23"/>
      <c r="E50" s="23"/>
      <c r="F50" s="23"/>
      <c r="G50" s="23"/>
      <c r="H50" s="23"/>
      <c r="I50" s="23"/>
      <c r="J50" s="23"/>
      <c r="K50" s="23"/>
      <c r="L50" s="23"/>
      <c r="M50" s="23"/>
      <c r="N50" s="23"/>
      <c r="O50" s="23"/>
      <c r="P50" s="23"/>
      <c r="Q50" s="23"/>
    </row>
    <row r="51" spans="4:17" x14ac:dyDescent="0.2">
      <c r="D51" s="23"/>
      <c r="E51" s="23"/>
      <c r="F51" s="23"/>
      <c r="G51" s="23"/>
      <c r="H51" s="23"/>
      <c r="I51" s="23"/>
      <c r="J51" s="23"/>
      <c r="K51" s="23"/>
      <c r="L51" s="23"/>
      <c r="M51" s="23"/>
      <c r="N51" s="23"/>
      <c r="O51" s="23"/>
      <c r="P51" s="23"/>
      <c r="Q51" s="23"/>
    </row>
    <row r="52" spans="4:17" x14ac:dyDescent="0.2">
      <c r="D52" s="23"/>
      <c r="E52" s="23"/>
      <c r="F52" s="23"/>
      <c r="G52" s="23"/>
      <c r="H52" s="23"/>
      <c r="I52" s="23"/>
      <c r="J52" s="23"/>
      <c r="K52" s="23"/>
      <c r="L52" s="23"/>
      <c r="M52" s="23"/>
      <c r="N52" s="23"/>
      <c r="O52" s="23"/>
      <c r="P52" s="23"/>
      <c r="Q52" s="23"/>
    </row>
    <row r="53" spans="4:17" x14ac:dyDescent="0.2">
      <c r="D53" s="23"/>
      <c r="E53" s="23"/>
      <c r="F53" s="23"/>
      <c r="G53" s="23"/>
      <c r="H53" s="23"/>
      <c r="I53" s="23"/>
      <c r="J53" s="23"/>
      <c r="K53" s="23"/>
      <c r="L53" s="23"/>
      <c r="M53" s="23"/>
      <c r="N53" s="23"/>
      <c r="O53" s="23"/>
      <c r="P53" s="23"/>
      <c r="Q53" s="23"/>
    </row>
    <row r="54" spans="4:17" ht="20" x14ac:dyDescent="0.2">
      <c r="D54" s="26" t="s">
        <v>50</v>
      </c>
      <c r="E54" s="23"/>
      <c r="F54" s="23"/>
      <c r="G54" s="23"/>
      <c r="H54" s="23"/>
      <c r="I54" s="23"/>
      <c r="J54" s="23"/>
      <c r="K54" s="23"/>
      <c r="L54" s="23"/>
      <c r="M54" s="23"/>
      <c r="N54" s="23"/>
      <c r="O54" s="23"/>
      <c r="P54" s="23"/>
      <c r="Q54" s="23"/>
    </row>
    <row r="55" spans="4:17" ht="20" x14ac:dyDescent="0.2">
      <c r="D55" s="26"/>
      <c r="E55" s="23"/>
      <c r="F55" s="23"/>
      <c r="G55" s="23"/>
      <c r="H55" s="23"/>
      <c r="I55" s="23"/>
      <c r="J55" s="23"/>
      <c r="K55" s="23"/>
      <c r="L55" s="23"/>
      <c r="M55" s="23"/>
      <c r="N55" s="23"/>
      <c r="O55" s="23"/>
      <c r="P55" s="23"/>
      <c r="Q55" s="23"/>
    </row>
    <row r="56" spans="4:17" x14ac:dyDescent="0.2">
      <c r="D56" s="23"/>
      <c r="E56" s="23" t="s">
        <v>51</v>
      </c>
      <c r="F56" s="23"/>
      <c r="G56" s="23"/>
      <c r="H56" s="23"/>
      <c r="I56" s="23"/>
      <c r="J56" s="23"/>
      <c r="K56" s="23"/>
      <c r="L56" s="23"/>
      <c r="M56" s="23"/>
      <c r="N56" s="23"/>
      <c r="O56" s="23"/>
      <c r="P56" s="23"/>
      <c r="Q56" s="23"/>
    </row>
    <row r="57" spans="4:17" x14ac:dyDescent="0.2">
      <c r="D57" s="23"/>
      <c r="E57" s="23"/>
      <c r="F57" s="23"/>
      <c r="G57" s="23"/>
      <c r="H57" s="23"/>
      <c r="I57" s="23"/>
      <c r="J57" s="23"/>
      <c r="K57" s="23"/>
      <c r="L57" s="23"/>
      <c r="M57" s="23"/>
      <c r="N57" s="23"/>
      <c r="O57" s="23"/>
      <c r="P57" s="23"/>
      <c r="Q57" s="23"/>
    </row>
    <row r="58" spans="4:17" x14ac:dyDescent="0.2">
      <c r="D58" s="23"/>
      <c r="E58" s="23" t="s">
        <v>52</v>
      </c>
      <c r="F58" s="23"/>
      <c r="G58" s="23"/>
      <c r="H58" s="23"/>
      <c r="I58" s="23"/>
      <c r="J58" s="23"/>
      <c r="K58" s="23"/>
      <c r="L58" s="23"/>
      <c r="M58" s="23"/>
      <c r="N58" s="23"/>
      <c r="O58" s="23"/>
      <c r="P58" s="23"/>
      <c r="Q58" s="23"/>
    </row>
    <row r="59" spans="4:17" x14ac:dyDescent="0.2">
      <c r="D59" s="23"/>
      <c r="E59" s="23" t="s">
        <v>82</v>
      </c>
      <c r="F59" s="23"/>
      <c r="G59" s="23"/>
      <c r="H59" s="23"/>
      <c r="I59" s="23"/>
      <c r="J59" s="23"/>
      <c r="K59" s="23"/>
      <c r="L59" s="23"/>
      <c r="M59" s="23"/>
      <c r="N59" s="23"/>
      <c r="O59" s="23"/>
      <c r="P59" s="23"/>
      <c r="Q59" s="23"/>
    </row>
    <row r="60" spans="4:17" x14ac:dyDescent="0.2">
      <c r="D60" s="23"/>
      <c r="E60" s="23"/>
      <c r="F60" s="23" t="s">
        <v>53</v>
      </c>
      <c r="G60" s="23"/>
      <c r="H60" s="23"/>
      <c r="I60" s="23"/>
      <c r="J60" s="23"/>
      <c r="K60" s="23"/>
      <c r="L60" s="23"/>
      <c r="M60" s="23"/>
      <c r="N60" s="23"/>
      <c r="O60" s="23"/>
      <c r="P60" s="23"/>
      <c r="Q60" s="23"/>
    </row>
    <row r="61" spans="4:17" x14ac:dyDescent="0.2">
      <c r="D61" s="23"/>
      <c r="E61" s="23"/>
      <c r="F61" s="23" t="s">
        <v>55</v>
      </c>
      <c r="G61" s="23"/>
      <c r="H61" s="23"/>
      <c r="I61" s="23"/>
      <c r="J61" s="23"/>
      <c r="K61" s="23"/>
      <c r="L61" s="23"/>
      <c r="M61" s="23"/>
      <c r="N61" s="23"/>
      <c r="O61" s="23"/>
      <c r="P61" s="23"/>
      <c r="Q61" s="23"/>
    </row>
    <row r="62" spans="4:17" x14ac:dyDescent="0.2">
      <c r="D62" s="23"/>
      <c r="E62" s="23"/>
      <c r="F62" s="23" t="s">
        <v>54</v>
      </c>
      <c r="G62" s="23"/>
      <c r="H62" s="23"/>
      <c r="I62" s="23"/>
      <c r="J62" s="23"/>
      <c r="K62" s="23"/>
      <c r="L62" s="23"/>
      <c r="M62" s="23"/>
      <c r="N62" s="23"/>
      <c r="O62" s="23"/>
      <c r="P62" s="23"/>
      <c r="Q62" s="23"/>
    </row>
    <row r="63" spans="4:17" x14ac:dyDescent="0.2">
      <c r="D63" s="23"/>
      <c r="E63" s="23"/>
      <c r="F63" s="23"/>
      <c r="G63" s="23"/>
      <c r="H63" s="23"/>
      <c r="I63" s="23"/>
      <c r="J63" s="23"/>
      <c r="K63" s="23"/>
      <c r="L63" s="23"/>
      <c r="M63" s="23"/>
      <c r="N63" s="23"/>
      <c r="O63" s="23"/>
      <c r="P63" s="23"/>
      <c r="Q63" s="23"/>
    </row>
    <row r="64" spans="4:17" x14ac:dyDescent="0.2">
      <c r="D64" s="23"/>
      <c r="E64" s="23" t="s">
        <v>56</v>
      </c>
      <c r="F64" s="23"/>
      <c r="G64" s="23"/>
      <c r="H64" s="23"/>
      <c r="I64" s="23"/>
      <c r="J64" s="23"/>
      <c r="K64" s="23"/>
      <c r="L64" s="23"/>
      <c r="M64" s="23"/>
      <c r="N64" s="23"/>
      <c r="O64" s="23"/>
      <c r="P64" s="23"/>
      <c r="Q64" s="23"/>
    </row>
    <row r="65" spans="4:17" x14ac:dyDescent="0.2">
      <c r="D65" s="23"/>
      <c r="E65" s="23" t="s">
        <v>57</v>
      </c>
      <c r="F65" s="23"/>
      <c r="G65" s="23"/>
      <c r="H65" s="23"/>
      <c r="I65" s="23"/>
      <c r="J65" s="23"/>
      <c r="K65" s="23"/>
      <c r="L65" s="23"/>
      <c r="M65" s="23"/>
      <c r="N65" s="23"/>
      <c r="O65" s="23"/>
      <c r="P65" s="23"/>
      <c r="Q65" s="23"/>
    </row>
    <row r="66" spans="4:17" x14ac:dyDescent="0.2">
      <c r="D66" s="23"/>
      <c r="E66" s="23" t="s">
        <v>67</v>
      </c>
      <c r="F66" s="23"/>
      <c r="G66" s="23"/>
      <c r="H66" s="23"/>
      <c r="I66" s="23"/>
      <c r="J66" s="23"/>
      <c r="K66" s="23"/>
      <c r="L66" s="23"/>
      <c r="M66" s="23"/>
      <c r="N66" s="23"/>
      <c r="O66" s="23"/>
      <c r="P66" s="23"/>
      <c r="Q66" s="23"/>
    </row>
    <row r="67" spans="4:17" x14ac:dyDescent="0.2">
      <c r="D67" s="23"/>
      <c r="E67" s="23" t="s">
        <v>68</v>
      </c>
      <c r="F67" s="23"/>
      <c r="G67" s="23"/>
      <c r="H67" s="23"/>
      <c r="I67" s="23"/>
      <c r="J67" s="23"/>
      <c r="K67" s="23"/>
      <c r="L67" s="23"/>
      <c r="M67" s="23"/>
      <c r="N67" s="23"/>
      <c r="O67" s="23"/>
      <c r="P67" s="23"/>
      <c r="Q67" s="23"/>
    </row>
    <row r="68" spans="4:17" x14ac:dyDescent="0.2">
      <c r="D68" s="23"/>
      <c r="E68" s="23"/>
      <c r="F68" s="23"/>
      <c r="G68" s="23"/>
      <c r="H68" s="23"/>
      <c r="I68" s="23"/>
      <c r="J68" s="23"/>
      <c r="K68" s="23"/>
      <c r="L68" s="23"/>
      <c r="M68" s="23"/>
      <c r="N68" s="23"/>
      <c r="O68" s="23"/>
      <c r="P68" s="23"/>
      <c r="Q68" s="23"/>
    </row>
    <row r="69" spans="4:17" x14ac:dyDescent="0.2">
      <c r="D69" s="23"/>
      <c r="E69" s="23" t="s">
        <v>70</v>
      </c>
      <c r="F69" s="23"/>
      <c r="G69" s="23" t="s">
        <v>71</v>
      </c>
      <c r="H69" s="23"/>
      <c r="I69" s="23"/>
      <c r="J69" s="23"/>
      <c r="K69" s="23"/>
      <c r="L69" s="23"/>
      <c r="M69" s="23"/>
      <c r="N69" s="23"/>
      <c r="O69" s="23"/>
      <c r="P69" s="23"/>
      <c r="Q69" s="23"/>
    </row>
    <row r="71" spans="4:17" x14ac:dyDescent="0.2">
      <c r="E71" s="23" t="s">
        <v>77</v>
      </c>
      <c r="G71" t="s">
        <v>78</v>
      </c>
    </row>
    <row r="75" spans="4:17" ht="20" x14ac:dyDescent="0.2">
      <c r="D75" s="26" t="s">
        <v>73</v>
      </c>
      <c r="E75" s="23"/>
    </row>
    <row r="76" spans="4:17" ht="20" x14ac:dyDescent="0.2">
      <c r="D76" s="26"/>
      <c r="E76" s="23"/>
    </row>
    <row r="77" spans="4:17" x14ac:dyDescent="0.2">
      <c r="D77" s="23"/>
      <c r="E77" s="23" t="s">
        <v>86</v>
      </c>
      <c r="L77" t="s">
        <v>88</v>
      </c>
    </row>
    <row r="78" spans="4:17" x14ac:dyDescent="0.2">
      <c r="E78" t="s">
        <v>85</v>
      </c>
      <c r="L78" t="s">
        <v>87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E3:AK30"/>
  <sheetViews>
    <sheetView zoomScale="150" zoomScaleNormal="150" zoomScalePageLayoutView="150" workbookViewId="0">
      <selection activeCell="J24" sqref="J24"/>
    </sheetView>
  </sheetViews>
  <sheetFormatPr baseColWidth="10" defaultRowHeight="16" x14ac:dyDescent="0.2"/>
  <cols>
    <col min="1" max="5" width="1.25" customWidth="1"/>
  </cols>
  <sheetData>
    <row r="3" spans="5:13" x14ac:dyDescent="0.2">
      <c r="F3" s="8" t="s">
        <v>8</v>
      </c>
    </row>
    <row r="4" spans="5:13" ht="23" x14ac:dyDescent="0.25">
      <c r="F4" t="s">
        <v>83</v>
      </c>
      <c r="J4" s="3"/>
    </row>
    <row r="5" spans="5:13" ht="20" x14ac:dyDescent="0.2">
      <c r="F5" s="11" t="s">
        <v>9</v>
      </c>
      <c r="H5" s="4"/>
      <c r="I5" s="4"/>
      <c r="J5" s="4"/>
      <c r="K5" s="4"/>
      <c r="L5" s="4"/>
      <c r="M5" s="4"/>
    </row>
    <row r="6" spans="5:13" ht="20" x14ac:dyDescent="0.2">
      <c r="F6" t="s">
        <v>84</v>
      </c>
      <c r="H6" s="4"/>
      <c r="I6" s="4"/>
      <c r="J6" s="4"/>
      <c r="K6" s="4"/>
      <c r="L6" s="4"/>
      <c r="M6" s="4"/>
    </row>
    <row r="7" spans="5:13" ht="20" x14ac:dyDescent="0.2">
      <c r="F7" t="s">
        <v>11</v>
      </c>
      <c r="H7" s="4"/>
      <c r="I7" s="4"/>
      <c r="J7" s="4"/>
      <c r="K7" s="4"/>
      <c r="L7" s="4"/>
      <c r="M7" s="4"/>
    </row>
    <row r="8" spans="5:13" ht="20" x14ac:dyDescent="0.2">
      <c r="F8" t="s">
        <v>14</v>
      </c>
      <c r="H8" s="4"/>
      <c r="I8" s="4"/>
      <c r="J8" s="4"/>
      <c r="K8" s="4"/>
      <c r="L8" s="4"/>
      <c r="M8" s="4"/>
    </row>
    <row r="9" spans="5:13" ht="20" x14ac:dyDescent="0.2">
      <c r="F9" t="s">
        <v>15</v>
      </c>
      <c r="H9" s="4"/>
      <c r="I9" s="4"/>
      <c r="J9" s="4"/>
      <c r="K9" s="4"/>
      <c r="L9" s="4"/>
      <c r="M9" s="4"/>
    </row>
    <row r="10" spans="5:13" ht="20" x14ac:dyDescent="0.2">
      <c r="F10" t="s">
        <v>12</v>
      </c>
      <c r="H10" s="4"/>
      <c r="I10" s="4"/>
      <c r="J10" s="4"/>
      <c r="K10" s="4"/>
      <c r="L10" s="4"/>
      <c r="M10" s="4"/>
    </row>
    <row r="11" spans="5:13" ht="20" x14ac:dyDescent="0.2">
      <c r="F11" t="s">
        <v>89</v>
      </c>
      <c r="H11" s="4"/>
      <c r="I11" s="4"/>
      <c r="J11" s="4"/>
      <c r="K11" s="4"/>
      <c r="L11" s="4"/>
      <c r="M11" s="4"/>
    </row>
    <row r="12" spans="5:13" ht="20" x14ac:dyDescent="0.2">
      <c r="F12" s="8" t="s">
        <v>90</v>
      </c>
      <c r="H12" s="4"/>
      <c r="I12" s="4"/>
      <c r="J12" s="4"/>
      <c r="K12" s="4"/>
      <c r="L12" s="4"/>
      <c r="M12" s="4"/>
    </row>
    <row r="13" spans="5:13" ht="20" x14ac:dyDescent="0.2">
      <c r="F13" s="8" t="s">
        <v>13</v>
      </c>
      <c r="H13" s="4"/>
      <c r="I13" s="4"/>
      <c r="J13" s="4"/>
      <c r="K13" s="4"/>
      <c r="L13" s="4"/>
      <c r="M13" s="4"/>
    </row>
    <row r="14" spans="5:13" ht="20" x14ac:dyDescent="0.2">
      <c r="F14" s="13" t="s">
        <v>91</v>
      </c>
      <c r="G14" s="4"/>
      <c r="H14" s="4"/>
      <c r="I14" s="4"/>
      <c r="J14" s="4"/>
      <c r="K14" s="4"/>
      <c r="L14" s="4"/>
      <c r="M14" s="4"/>
    </row>
    <row r="15" spans="5:13" ht="20" x14ac:dyDescent="0.2">
      <c r="F15" s="13" t="s">
        <v>92</v>
      </c>
      <c r="G15" s="4"/>
      <c r="H15" s="4"/>
      <c r="I15" s="4"/>
      <c r="J15" s="4"/>
      <c r="K15" s="4"/>
      <c r="L15" s="4"/>
      <c r="M15" s="4"/>
    </row>
    <row r="16" spans="5:13" ht="20" x14ac:dyDescent="0.2">
      <c r="E16" s="6"/>
      <c r="F16" s="14"/>
      <c r="G16" s="4"/>
      <c r="H16" s="4"/>
      <c r="I16" s="4"/>
      <c r="J16" s="4"/>
      <c r="K16" s="4"/>
      <c r="L16" s="4"/>
      <c r="M16" s="4"/>
    </row>
    <row r="23" spans="6:37" x14ac:dyDescent="0.2">
      <c r="F23" t="s">
        <v>10</v>
      </c>
    </row>
    <row r="24" spans="6:37" x14ac:dyDescent="0.2">
      <c r="F24" t="s">
        <v>16</v>
      </c>
    </row>
    <row r="26" spans="6:37" x14ac:dyDescent="0.2">
      <c r="H26" t="s">
        <v>21</v>
      </c>
    </row>
    <row r="27" spans="6:37" x14ac:dyDescent="0.2">
      <c r="H27" s="16" t="s">
        <v>74</v>
      </c>
      <c r="I27" s="17"/>
      <c r="J27" s="17"/>
      <c r="K27" s="17"/>
      <c r="L27" s="17"/>
      <c r="M27" s="17"/>
      <c r="N27" s="17"/>
      <c r="O27" s="17"/>
      <c r="P27" s="17"/>
    </row>
    <row r="28" spans="6:37" x14ac:dyDescent="0.2">
      <c r="H28" s="16" t="s">
        <v>93</v>
      </c>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6:37" x14ac:dyDescent="0.2">
      <c r="H29" s="16" t="s">
        <v>75</v>
      </c>
      <c r="I29" s="18"/>
      <c r="J29" s="18"/>
      <c r="K29" s="18"/>
      <c r="L29" s="18"/>
      <c r="M29" s="18"/>
      <c r="N29" s="18"/>
      <c r="O29" s="17"/>
    </row>
    <row r="30" spans="6:37" x14ac:dyDescent="0.2">
      <c r="H30" s="16" t="s">
        <v>38</v>
      </c>
      <c r="I30" s="18"/>
      <c r="J30" s="18"/>
      <c r="K30" s="18"/>
      <c r="L30" s="18"/>
      <c r="M30" s="18"/>
      <c r="N30" s="18"/>
      <c r="O30" s="18"/>
      <c r="P30" s="18"/>
      <c r="Q30" s="18"/>
      <c r="R30" s="18"/>
      <c r="S30" s="18"/>
      <c r="T30" s="17"/>
    </row>
  </sheetData>
  <pageMargins left="0.75" right="0.75" top="1" bottom="1" header="0.5" footer="0.5"/>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6" x14ac:dyDescent="0.2"/>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Tables</vt:lpstr>
      <vt:lpstr>Bases</vt:lpstr>
      <vt:lpstr>Notes</vt:lpstr>
      <vt:lpstr>Mode d'emploi</vt:lpstr>
      <vt:lpstr>Feuil2</vt:lpstr>
      <vt:lpstr>Tables!Zone_d_impression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Christian</dc:creator>
  <cp:lastModifiedBy>Lacroix</cp:lastModifiedBy>
  <cp:lastPrinted>2020-07-22T10:17:43Z</cp:lastPrinted>
  <dcterms:created xsi:type="dcterms:W3CDTF">2013-11-15T16:16:41Z</dcterms:created>
  <dcterms:modified xsi:type="dcterms:W3CDTF">2024-09-19T08:41:38Z</dcterms:modified>
</cp:coreProperties>
</file>